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0" windowWidth="19200" windowHeight="6930" tabRatio="500" firstSheet="0" activeTab="0" autoFilterDateGrouping="1"/>
  </bookViews>
  <sheets>
    <sheet xmlns:r="http://schemas.openxmlformats.org/officeDocument/2006/relationships" name="Arkusz1" sheetId="1" state="visible" r:id="rId1"/>
  </sheets>
  <definedNames>
    <definedName name="_xlnm.Print_Area" localSheetId="0">'Arkusz1'!$A$1:$G$79</definedName>
  </definedNames>
  <calcPr calcId="162913" fullCalcOnLoad="1" iterateDelta="0.0001"/>
</workbook>
</file>

<file path=xl/styles.xml><?xml version="1.0" encoding="utf-8"?>
<styleSheet xmlns="http://schemas.openxmlformats.org/spreadsheetml/2006/main">
  <numFmts count="2">
    <numFmt numFmtId="164" formatCode="#,##0.00;\-#,##0.00;\-"/>
    <numFmt numFmtId="165" formatCode="0.##"/>
  </numFmts>
  <fonts count="12">
    <font>
      <name val="Calibri"/>
      <charset val="238"/>
      <family val="2"/>
      <color theme="1"/>
      <sz val="11"/>
    </font>
    <font>
      <name val="Times New Roman"/>
      <charset val="238"/>
      <family val="1"/>
      <b val="1"/>
      <color theme="1"/>
      <sz val="12"/>
    </font>
    <font>
      <name val="Times New Roman"/>
      <charset val="238"/>
      <family val="1"/>
      <b val="1"/>
      <color theme="1"/>
      <sz val="18"/>
    </font>
    <font>
      <name val="Calibri"/>
      <charset val="238"/>
      <family val="2"/>
      <color theme="1"/>
      <sz val="9"/>
    </font>
    <font>
      <name val="Calibri"/>
      <charset val="238"/>
      <family val="2"/>
      <b val="1"/>
      <color theme="3"/>
      <sz val="11"/>
    </font>
    <font>
      <name val="Calibri"/>
      <charset val="238"/>
      <family val="2"/>
      <b val="1"/>
      <color theme="3"/>
      <sz val="15"/>
    </font>
    <font>
      <name val="Calibri"/>
      <charset val="238"/>
      <family val="2"/>
      <color theme="1"/>
      <sz val="10"/>
    </font>
    <font>
      <name val="Calibri"/>
      <charset val="1"/>
      <family val="2"/>
      <color theme="1"/>
      <sz val="12"/>
    </font>
    <font>
      <name val="Calibri"/>
      <charset val="1"/>
      <family val="2"/>
      <b val="1"/>
      <color theme="1"/>
      <sz val="11"/>
    </font>
    <font>
      <name val="Calibri"/>
      <charset val="1"/>
      <i val="1"/>
      <sz val="9"/>
    </font>
    <font>
      <name val="Calibri"/>
      <charset val="1"/>
      <b val="1"/>
      <sz val="10"/>
    </font>
    <font>
      <name val="Calibri"/>
      <b val="1"/>
      <sz val="10"/>
    </font>
  </fonts>
  <fills count="6">
    <fill>
      <patternFill/>
    </fill>
    <fill>
      <patternFill patternType="gray125"/>
    </fill>
    <fill>
      <patternFill patternType="solid">
        <fgColor theme="0" tint="-0.1499984740745262"/>
        <bgColor rgb="FFE7E6E6"/>
      </patternFill>
    </fill>
    <fill>
      <patternFill patternType="solid">
        <fgColor rgb="FFFFF2CC"/>
        <bgColor rgb="FFE7E6E6"/>
      </patternFill>
    </fill>
    <fill>
      <patternFill patternType="solid">
        <fgColor theme="0"/>
        <bgColor rgb="FFFFF2CC"/>
      </patternFill>
    </fill>
    <fill>
      <patternFill patternType="solid">
        <fgColor theme="2"/>
        <bgColor rgb="FFD9D9D9"/>
      </patternFill>
    </fill>
  </fills>
  <borders count="14">
    <border>
      <left/>
      <right/>
      <top/>
      <bottom/>
      <diagonal/>
    </border>
    <border>
      <left/>
      <right/>
      <top/>
      <bottom style="thick">
        <color theme="4"/>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xf numFmtId="0" fontId="5" fillId="0" borderId="1"/>
  </cellStyleXfs>
  <cellXfs count="50">
    <xf numFmtId="0" fontId="0" fillId="0" borderId="0" pivotButton="0" quotePrefix="0" xfId="0"/>
    <xf numFmtId="0" fontId="1" fillId="2" borderId="2" applyAlignment="1" pivotButton="0" quotePrefix="0" xfId="0">
      <alignment vertical="center" wrapText="1"/>
    </xf>
    <xf numFmtId="0" fontId="2" fillId="0" borderId="0" applyAlignment="1" pivotButton="0" quotePrefix="0" xfId="0">
      <alignment vertical="center" wrapText="1"/>
    </xf>
    <xf numFmtId="0" fontId="3" fillId="4" borderId="2" pivotButton="0" quotePrefix="0" xfId="0"/>
    <xf numFmtId="0" fontId="6" fillId="0" borderId="2" applyAlignment="1" pivotButton="0" quotePrefix="0" xfId="0">
      <alignment wrapText="1"/>
    </xf>
    <xf numFmtId="0" fontId="6" fillId="0" borderId="2" pivotButton="0" quotePrefix="0" xfId="0"/>
    <xf numFmtId="0" fontId="0" fillId="0" borderId="0" applyAlignment="1" pivotButton="0" quotePrefix="0" xfId="0">
      <alignment horizontal="center"/>
    </xf>
    <xf numFmtId="0" fontId="7" fillId="0" borderId="0" pivotButton="0" quotePrefix="0" xfId="0"/>
    <xf numFmtId="0" fontId="6" fillId="5" borderId="2" applyAlignment="1" pivotButton="0" quotePrefix="0" xfId="0">
      <alignment horizontal="center" vertical="center" wrapText="1"/>
    </xf>
    <xf numFmtId="164" fontId="6" fillId="3" borderId="2" applyAlignment="1" applyProtection="1" pivotButton="0" quotePrefix="0" xfId="0">
      <alignment horizontal="right" vertical="center"/>
      <protection locked="0" hidden="0"/>
    </xf>
    <xf numFmtId="164" fontId="6" fillId="0" borderId="2" applyAlignment="1" pivotButton="0" quotePrefix="0" xfId="0">
      <alignment horizontal="right" vertical="center"/>
    </xf>
    <xf numFmtId="164" fontId="6" fillId="5" borderId="2" pivotButton="0" quotePrefix="0" xfId="0"/>
    <xf numFmtId="164" fontId="10" fillId="5" borderId="2" pivotButton="0" quotePrefix="0" xfId="0"/>
    <xf numFmtId="9" fontId="6" fillId="3" borderId="2" applyAlignment="1" applyProtection="1" pivotButton="0" quotePrefix="0" xfId="0">
      <alignment horizontal="center" vertical="center" wrapText="1"/>
      <protection locked="0" hidden="0"/>
    </xf>
    <xf numFmtId="0" fontId="6" fillId="3" borderId="2" applyAlignment="1" applyProtection="1" pivotButton="0" quotePrefix="0" xfId="0">
      <alignment horizontal="center" vertical="center" wrapText="1"/>
      <protection locked="0" hidden="0"/>
    </xf>
    <xf numFmtId="0" fontId="0" fillId="0" borderId="0" pivotButton="0" quotePrefix="0" xfId="0"/>
    <xf numFmtId="0" fontId="6" fillId="5" borderId="2" applyAlignment="1" pivotButton="0" quotePrefix="0" xfId="0">
      <alignment horizontal="left"/>
    </xf>
    <xf numFmtId="0" fontId="6" fillId="0" borderId="2" applyAlignment="1" pivotButton="0" quotePrefix="0" xfId="0">
      <alignment horizontal="center" vertical="center" wrapText="1"/>
    </xf>
    <xf numFmtId="0" fontId="6" fillId="5" borderId="2" applyAlignment="1" pivotButton="0" quotePrefix="0" xfId="0">
      <alignment vertical="center"/>
    </xf>
    <xf numFmtId="0" fontId="0" fillId="0" borderId="5" pivotButton="0" quotePrefix="0" xfId="0"/>
    <xf numFmtId="0" fontId="0" fillId="0" borderId="6" pivotButton="0" quotePrefix="0" xfId="0"/>
    <xf numFmtId="0" fontId="6" fillId="0" borderId="2" applyAlignment="1" pivotButton="0" quotePrefix="0" xfId="0">
      <alignment vertical="center" wrapText="1"/>
    </xf>
    <xf numFmtId="0" fontId="8" fillId="0" borderId="0" applyAlignment="1" pivotButton="0" quotePrefix="0" xfId="0">
      <alignment vertical="center" wrapText="1"/>
    </xf>
    <xf numFmtId="0" fontId="0" fillId="0" borderId="0" pivotButton="0" quotePrefix="0" xfId="0"/>
    <xf numFmtId="0" fontId="6" fillId="3" borderId="2" applyAlignment="1" applyProtection="1" pivotButton="0" quotePrefix="0" xfId="0">
      <alignment horizontal="center" vertical="center" wrapText="1"/>
      <protection locked="0" hidden="0"/>
    </xf>
    <xf numFmtId="0" fontId="0" fillId="0" borderId="5" applyProtection="1" pivotButton="0" quotePrefix="0" xfId="0">
      <protection locked="0" hidden="0"/>
    </xf>
    <xf numFmtId="0" fontId="0" fillId="0" borderId="6" applyProtection="1" pivotButton="0" quotePrefix="0" xfId="0">
      <protection locked="0" hidden="0"/>
    </xf>
    <xf numFmtId="0" fontId="0" fillId="3" borderId="2" applyAlignment="1" applyProtection="1" pivotButton="0" quotePrefix="0" xfId="0">
      <alignment horizontal="center" vertical="center"/>
      <protection locked="0" hidden="0"/>
    </xf>
    <xf numFmtId="0" fontId="0" fillId="0" borderId="3" applyProtection="1" pivotButton="0" quotePrefix="0" xfId="0">
      <protection locked="0" hidden="0"/>
    </xf>
    <xf numFmtId="0" fontId="0" fillId="0" borderId="4" applyProtection="1" pivotButton="0" quotePrefix="0" xfId="0">
      <protection locked="0" hidden="0"/>
    </xf>
    <xf numFmtId="0" fontId="0" fillId="0" borderId="7" applyProtection="1" pivotButton="0" quotePrefix="0" xfId="0">
      <protection locked="0" hidden="0"/>
    </xf>
    <xf numFmtId="0" fontId="0" fillId="0" borderId="0" applyProtection="1" pivotButton="0" quotePrefix="0" xfId="0">
      <protection locked="0" hidden="0"/>
    </xf>
    <xf numFmtId="0" fontId="0" fillId="0" borderId="10" applyProtection="1" pivotButton="0" quotePrefix="0" xfId="0">
      <protection locked="0" hidden="0"/>
    </xf>
    <xf numFmtId="0" fontId="0" fillId="0" borderId="11" applyProtection="1" pivotButton="0" quotePrefix="0" xfId="0">
      <protection locked="0" hidden="0"/>
    </xf>
    <xf numFmtId="0" fontId="0" fillId="0" borderId="12" applyProtection="1" pivotButton="0" quotePrefix="0" xfId="0">
      <protection locked="0" hidden="0"/>
    </xf>
    <xf numFmtId="0" fontId="0" fillId="0" borderId="13" applyProtection="1" pivotButton="0" quotePrefix="0" xfId="0">
      <protection locked="0" hidden="0"/>
    </xf>
    <xf numFmtId="0" fontId="4" fillId="2" borderId="2" applyAlignment="1" pivotButton="0" quotePrefix="0" xfId="0">
      <alignment horizontal="center" vertical="center" wrapText="1"/>
    </xf>
    <xf numFmtId="0" fontId="0" fillId="0" borderId="8" pivotButton="0" quotePrefix="0" xfId="0"/>
    <xf numFmtId="0" fontId="0" fillId="0" borderId="9" pivotButton="0" quotePrefix="0" xfId="0"/>
    <xf numFmtId="0" fontId="6" fillId="5" borderId="2" applyAlignment="1" pivotButton="0" quotePrefix="0" xfId="0">
      <alignment horizontal="left"/>
    </xf>
    <xf numFmtId="0" fontId="6" fillId="0" borderId="2" applyAlignment="1" pivotButton="0" quotePrefix="0" xfId="0">
      <alignment horizontal="left" vertical="center" wrapText="1"/>
    </xf>
    <xf numFmtId="0" fontId="0" fillId="3" borderId="2" applyAlignment="1" applyProtection="1" pivotButton="0" quotePrefix="0" xfId="0">
      <alignment horizontal="center"/>
      <protection locked="0" hidden="0"/>
    </xf>
    <xf numFmtId="0" fontId="1" fillId="2" borderId="2" applyAlignment="1" pivotButton="0" quotePrefix="0" xfId="0">
      <alignment horizontal="center" vertical="center" wrapText="1"/>
    </xf>
    <xf numFmtId="0" fontId="9" fillId="0" borderId="0" applyAlignment="1" pivotButton="0" quotePrefix="0" xfId="0">
      <alignment vertical="top" wrapText="1"/>
    </xf>
    <xf numFmtId="0" fontId="6" fillId="0" borderId="2" applyAlignment="1" pivotButton="0" quotePrefix="0" xfId="0">
      <alignment horizontal="center" vertical="center" wrapText="1"/>
    </xf>
    <xf numFmtId="0" fontId="10" fillId="5" borderId="2" applyAlignment="1" pivotButton="0" quotePrefix="0" xfId="0">
      <alignment horizontal="left"/>
    </xf>
    <xf numFmtId="0" fontId="11" fillId="0" borderId="2" applyAlignment="1" pivotButton="0" quotePrefix="0" xfId="0">
      <alignment horizontal="left" vertical="center" wrapText="1"/>
    </xf>
    <xf numFmtId="0" fontId="2" fillId="3" borderId="2" applyAlignment="1" applyProtection="1" pivotButton="0" quotePrefix="0" xfId="0">
      <alignment horizontal="center" vertical="center" wrapText="1"/>
      <protection locked="0" hidden="0"/>
    </xf>
    <xf numFmtId="165" fontId="6" fillId="0" borderId="2" applyAlignment="1" pivotButton="0" quotePrefix="0" xfId="0">
      <alignment horizontal="center" vertical="center" wrapText="1"/>
    </xf>
    <xf numFmtId="0" fontId="8" fillId="0" borderId="0" applyAlignment="1" pivotButton="0" quotePrefix="0" xfId="0">
      <alignment vertical="top" wrapText="1"/>
    </xf>
  </cellXfs>
  <cellStyles count="2">
    <cellStyle name="Normalny" xfId="0" builtinId="0"/>
    <cellStyle name="Excel Built-in Heading 1" xfId="1"/>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5B9BD5"/>
      <rgbColor rgb="FF993366"/>
      <rgbColor rgb="FFFFF2CC"/>
      <rgbColor rgb="FFE7E6E6"/>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4546A"/>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jpeg" Id="rId1"/><Relationship Type="http://schemas.openxmlformats.org/officeDocument/2006/relationships/image" Target="/xl/media/image2.png" Id="rId2"/></Relationships>
</file>

<file path=xl/drawings/drawing1.xml><?xml version="1.0" encoding="utf-8"?>
<wsDr xmlns="http://schemas.openxmlformats.org/drawingml/2006/spreadsheetDrawing">
  <twoCellAnchor editAs="oneCell">
    <from>
      <col>0</col>
      <colOff>0</colOff>
      <row>0</row>
      <rowOff>0</rowOff>
    </from>
    <to>
      <col>7</col>
      <colOff>294049</colOff>
      <row>3</row>
      <rowOff>55035</rowOff>
    </to>
    <pic>
      <nvPicPr>
        <cNvPr id="2" name="Obraz 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7131960" cy="592200"/>
        </a:xfrm>
        <a:prstGeom xmlns:a="http://schemas.openxmlformats.org/drawingml/2006/main" prst="rect">
          <avLst/>
        </a:prstGeom>
        <a:ln xmlns:a="http://schemas.openxmlformats.org/drawingml/2006/main" w="0">
          <a:noFill/>
          <a:prstDash val="solid"/>
        </a:ln>
      </spPr>
    </pic>
    <clientData/>
  </twoCellAnchor>
  <twoCellAnchor editAs="oneCell">
    <from>
      <col>0</col>
      <colOff>87480</colOff>
      <row>4</row>
      <rowOff>70200</rowOff>
    </from>
    <to>
      <col>1</col>
      <colOff>1027306</colOff>
      <row>6</row>
      <rowOff>131400</rowOff>
    </to>
    <pic>
      <nvPicPr>
        <cNvPr id="3" name="Obraz 2"/>
        <cNvPicPr/>
      </nvPicPr>
      <blipFill>
        <a:blip xmlns:a="http://schemas.openxmlformats.org/drawingml/2006/main" xmlns:r="http://schemas.openxmlformats.org/officeDocument/2006/relationships" r:embed="rId2"/>
        <a:srcRect xmlns:a="http://schemas.openxmlformats.org/drawingml/2006/main" l="14705" t="39884" r="14967" b="40821"/>
        <a:stretch xmlns:a="http://schemas.openxmlformats.org/drawingml/2006/main">
          <a:fillRect/>
        </a:stretch>
      </blipFill>
      <spPr>
        <a:xfrm xmlns:a="http://schemas.openxmlformats.org/drawingml/2006/main">
          <a:off x="87480" y="794160"/>
          <a:ext cx="2450880" cy="423000"/>
        </a:xfrm>
        <a:prstGeom xmlns:a="http://schemas.openxmlformats.org/drawingml/2006/main" prst="rect">
          <avLst/>
        </a:prstGeom>
        <a:ln xmlns:a="http://schemas.openxmlformats.org/drawingml/2006/main" w="0">
          <a:noFill/>
          <a:prstDash val="solid"/>
        </a:ln>
      </spPr>
    </pic>
    <clientData/>
  </twoCellAnchor>
</wsDr>
</file>

<file path=xl/theme/theme1.xml><?xml version="1.0" encoding="utf-8"?>
<a:theme xmlns:a="http://schemas.openxmlformats.org/drawingml/2006/main" name="Motyw pakietu Office">
  <a:themeElements>
    <a:clrScheme name="Pakiet 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J79"/>
  <sheetViews>
    <sheetView tabSelected="1" zoomScale="130" zoomScaleNormal="130" workbookViewId="0">
      <selection activeCell="B11" sqref="B11:G11"/>
    </sheetView>
  </sheetViews>
  <sheetFormatPr baseColWidth="8" defaultColWidth="9.453125" defaultRowHeight="14.5"/>
  <cols>
    <col width="21.08984375" customWidth="1" style="23" min="1" max="1"/>
    <col width="17" customWidth="1" style="23" min="2" max="2"/>
    <col width="8.81640625" customWidth="1" style="23" min="3" max="3"/>
    <col width="11.1796875" customWidth="1" style="23" min="4" max="4"/>
    <col width="7.1796875" customWidth="1" style="23" min="5" max="5"/>
    <col width="15.36328125" customWidth="1" style="23" min="6" max="6"/>
    <col width="16.08984375" customWidth="1" style="23" min="7" max="7"/>
  </cols>
  <sheetData>
    <row r="1"/>
    <row r="2"/>
    <row r="3"/>
    <row r="4"/>
    <row r="5"/>
    <row r="6"/>
    <row r="7"/>
    <row r="8"/>
    <row r="9"/>
    <row r="10" ht="78.75" customHeight="1" s="23">
      <c r="A10" s="1" t="inlineStr">
        <is>
          <t>Dotyczy:</t>
        </is>
      </c>
      <c r="B10" s="42" t="inlineStr">
        <is>
          <t>Szacowanie wartości wydatków projektowych
Zapytanie nr 1: Oprogramowanie produkcyjne – Ewidencja czasu pracy.</t>
        </is>
      </c>
      <c r="C10" s="19" t="n"/>
      <c r="D10" s="19" t="n"/>
      <c r="E10" s="19" t="n"/>
      <c r="F10" s="19" t="n"/>
      <c r="G10" s="20" t="n"/>
      <c r="H10" s="2" t="n"/>
      <c r="I10" s="2" t="n"/>
      <c r="J10" s="2" t="n"/>
    </row>
    <row r="11" ht="37.5" customHeight="1" s="23">
      <c r="A11" s="1" t="inlineStr">
        <is>
          <t>Oferta szacunkowa nr:</t>
        </is>
      </c>
      <c r="B11" s="47" t="n"/>
      <c r="C11" s="25" t="n"/>
      <c r="D11" s="25" t="n"/>
      <c r="E11" s="25" t="n"/>
      <c r="F11" s="25" t="n"/>
      <c r="G11" s="26" t="n"/>
      <c r="H11" s="2" t="n"/>
      <c r="I11" s="2" t="n"/>
      <c r="J11" s="2" t="n"/>
    </row>
    <row r="12" ht="30.75" customHeight="1" s="23">
      <c r="A12" s="3" t="inlineStr">
        <is>
          <t>Data oferty:</t>
        </is>
      </c>
      <c r="B12" s="47" t="n"/>
      <c r="C12" s="25" t="n"/>
      <c r="D12" s="25" t="n"/>
      <c r="E12" s="25" t="n"/>
      <c r="F12" s="25" t="n"/>
      <c r="G12" s="26" t="n"/>
      <c r="H12" s="2" t="n"/>
      <c r="I12" s="2" t="n"/>
      <c r="J12" s="2" t="n"/>
    </row>
    <row r="13"/>
    <row r="14" ht="19.5" customHeight="1" s="23">
      <c r="A14" s="36" t="inlineStr">
        <is>
          <t>Dane podmiotu przedstawiającego wycenę:
Nazwa, adres, NIP</t>
        </is>
      </c>
      <c r="B14" s="27" t="n"/>
      <c r="C14" s="28" t="n"/>
      <c r="D14" s="28" t="n"/>
      <c r="E14" s="28" t="n"/>
      <c r="F14" s="28" t="n"/>
      <c r="G14" s="29" t="n"/>
    </row>
    <row r="15" ht="14.25" customHeight="1" s="23">
      <c r="A15" s="37" t="n"/>
      <c r="B15" s="30" t="n"/>
      <c r="C15" s="31" t="n"/>
      <c r="D15" s="31" t="n"/>
      <c r="E15" s="31" t="n"/>
      <c r="F15" s="31" t="n"/>
      <c r="G15" s="32" t="n"/>
    </row>
    <row r="16" ht="14.25" customHeight="1" s="23">
      <c r="A16" s="37" t="n"/>
      <c r="B16" s="30" t="n"/>
      <c r="C16" s="31" t="n"/>
      <c r="D16" s="31" t="n"/>
      <c r="E16" s="31" t="n"/>
      <c r="F16" s="31" t="n"/>
      <c r="G16" s="32" t="n"/>
    </row>
    <row r="17" ht="14.25" customHeight="1" s="23">
      <c r="A17" s="37" t="n"/>
      <c r="B17" s="30" t="n"/>
      <c r="C17" s="31" t="n"/>
      <c r="D17" s="31" t="n"/>
      <c r="E17" s="31" t="n"/>
      <c r="F17" s="31" t="n"/>
      <c r="G17" s="32" t="n"/>
    </row>
    <row r="18" ht="14.25" customHeight="1" s="23">
      <c r="A18" s="38" t="n"/>
      <c r="B18" s="33" t="n"/>
      <c r="C18" s="34" t="n"/>
      <c r="D18" s="34" t="n"/>
      <c r="E18" s="34" t="n"/>
      <c r="F18" s="34" t="n"/>
      <c r="G18" s="35" t="n"/>
    </row>
    <row r="19" ht="27" customHeight="1" s="23">
      <c r="A19" s="4" t="inlineStr">
        <is>
          <t>Osoba sporządająca ofertę:</t>
        </is>
      </c>
      <c r="B19" s="41" t="n"/>
      <c r="C19" s="25" t="n"/>
      <c r="D19" s="25" t="n"/>
      <c r="E19" s="25" t="n"/>
      <c r="F19" s="25" t="n"/>
      <c r="G19" s="26" t="n"/>
    </row>
    <row r="20" ht="14.25" customHeight="1" s="23">
      <c r="A20" s="5" t="inlineStr">
        <is>
          <t>Telefon:</t>
        </is>
      </c>
      <c r="B20" s="41" t="n"/>
      <c r="C20" s="25" t="n"/>
      <c r="D20" s="25" t="n"/>
      <c r="E20" s="25" t="n"/>
      <c r="F20" s="25" t="n"/>
      <c r="G20" s="26" t="n"/>
      <c r="J20" s="6" t="n"/>
    </row>
    <row r="21" ht="14.25" customHeight="1" s="23">
      <c r="A21" s="5" t="inlineStr">
        <is>
          <t>E-mail:</t>
        </is>
      </c>
      <c r="B21" s="41" t="n"/>
      <c r="C21" s="25" t="n"/>
      <c r="D21" s="25" t="n"/>
      <c r="E21" s="25" t="n"/>
      <c r="F21" s="25" t="n"/>
      <c r="G21" s="26" t="n"/>
    </row>
    <row r="22"/>
    <row r="23" ht="79.25" customHeight="1" s="23">
      <c r="A23" s="49" t="inlineStr">
        <is>
          <t>Firma Kaplast Sp. z o.o. zwraca się z prośbą o wycenę (szacowanie) oprogramowania produkcyjnego do Ewidencji czasu pracy i rozliczeń godzin pracy pracowników.
Wycena służy wyłącznie oszacowaniu wartości wydatków na potrzeby wniosku o dofinansowanie i nie oznacza wyboru wykonawcy ani zawarcia umowy. Zakres i wymagania – zgodnie z treścią zapytania ofertowego.</t>
        </is>
      </c>
    </row>
    <row r="24" ht="40.5" customHeight="1" s="23">
      <c r="A24" s="43" t="inlineStr">
        <is>
          <t>Pola oznaczone kolorem żółtym wypełnia Oferent. Wartości netto, sumy i VAT obliczane są automatycznie. Należy podać cenę jednostkową netto dla każdej pozycji. Wycena musi obejmować cały zakres przedmiotu szacowania. Nie dopuszcza się składania wycen częściowych. Jeżeli koszt danej pozycji został uwzględniony w cenie innej pozycji, należy wskazać to w polu „Uwagi Oferenta”.</t>
        </is>
      </c>
    </row>
    <row r="25"/>
    <row r="26" ht="75" customHeight="1" s="23">
      <c r="A26" s="22" t="inlineStr">
        <is>
          <t>1. Oprogramowanie: nowe moduły systemu KapApp do Ewidencji czasu pracy i rozliczeń godzin pracy pracowników – dedykowane oprogramowanie pracujące na własnej bazie danych SQL lub równoznacznej oraz system komputerowy do rozliczania godzin pracy wraz z ich analizą i eksportem do systemu kadrowo-płacowego R2Płatnik (automatyczny transfer danych) oraz integracją z istniejącym systemem produkcyjnym KapApp (pkt 1 ZO):</t>
        </is>
      </c>
    </row>
    <row r="27" ht="27" customHeight="1" s="23">
      <c r="A27" s="18" t="inlineStr">
        <is>
          <t>Opis pozycji:</t>
        </is>
      </c>
      <c r="B27" s="19" t="n"/>
      <c r="C27" s="20" t="n"/>
      <c r="D27" s="8" t="inlineStr">
        <is>
          <t>Pozycja z ZO:</t>
        </is>
      </c>
      <c r="E27" s="8" t="inlineStr">
        <is>
          <t>Ilość:</t>
        </is>
      </c>
      <c r="F27" s="8">
        <f>"Cena jedn. netto ["&amp;$E$63&amp;"]:"</f>
        <v/>
      </c>
      <c r="G27" s="8">
        <f>"Wartość netto ["&amp;$E$63&amp;"]:"</f>
        <v/>
      </c>
    </row>
    <row r="28" ht="15" customHeight="1" s="23">
      <c r="A28" s="21" t="inlineStr">
        <is>
          <t>Ewidencja czasu pracy i przerw w pracy pracowników</t>
        </is>
      </c>
      <c r="B28" s="19" t="n"/>
      <c r="C28" s="20" t="n"/>
      <c r="D28" s="44" t="inlineStr">
        <is>
          <t>1a</t>
        </is>
      </c>
      <c r="E28" s="44" t="n">
        <v>1</v>
      </c>
      <c r="F28" s="9" t="n"/>
      <c r="G28" s="10">
        <f>IF(OR(E28="",F28=""),0,E28*F28)</f>
        <v/>
      </c>
    </row>
    <row r="29" ht="37.5" customHeight="1" s="23">
      <c r="A29" s="21" t="inlineStr">
        <is>
          <t>Rozszerzenie istniejącej ewidencji czasu pracy na zleceniu produkcyjnym o czas pracy maszyny oraz powiązanie z danymi RCP (wejścia/wyjścia, przerwy)</t>
        </is>
      </c>
      <c r="B29" s="19" t="n"/>
      <c r="C29" s="20" t="n"/>
      <c r="D29" s="44" t="inlineStr">
        <is>
          <t>1b</t>
        </is>
      </c>
      <c r="E29" s="44" t="n">
        <v>1</v>
      </c>
      <c r="F29" s="9" t="n"/>
      <c r="G29" s="10">
        <f>IF(OR(E29="",F29=""),0,E29*F29)</f>
        <v/>
      </c>
    </row>
    <row r="30" ht="27" customHeight="1" s="23">
      <c r="A30" s="21" t="inlineStr">
        <is>
          <t>Analiza danych, w tym porównanie z założonymi normami</t>
        </is>
      </c>
      <c r="B30" s="19" t="n"/>
      <c r="C30" s="20" t="n"/>
      <c r="D30" s="44" t="inlineStr">
        <is>
          <t>1c</t>
        </is>
      </c>
      <c r="E30" s="44" t="n">
        <v>1</v>
      </c>
      <c r="F30" s="9" t="n"/>
      <c r="G30" s="10">
        <f>IF(OR(E30="",F30=""),0,E30*F30)</f>
        <v/>
      </c>
    </row>
    <row r="31" ht="27" customHeight="1" s="23">
      <c r="A31" s="21" t="inlineStr">
        <is>
          <t>Analiza okresów przestojów maszyny, maintenance maszyny i formy na wykresie Gantt’a</t>
        </is>
      </c>
      <c r="B31" s="19" t="n"/>
      <c r="C31" s="20" t="n"/>
      <c r="D31" s="44" t="inlineStr">
        <is>
          <t>1d</t>
        </is>
      </c>
      <c r="E31" s="44" t="n">
        <v>1</v>
      </c>
      <c r="F31" s="9" t="n"/>
      <c r="G31" s="10">
        <f>IF(OR(E31="",F31=""),0,E31*F31)</f>
        <v/>
      </c>
    </row>
    <row r="32" ht="27" customHeight="1" s="23">
      <c r="A32" s="21" t="inlineStr">
        <is>
          <t>Obsługa urlopów pracowników przez aplikację i przeglądarkę</t>
        </is>
      </c>
      <c r="B32" s="19" t="n"/>
      <c r="C32" s="20" t="n"/>
      <c r="D32" s="44" t="inlineStr">
        <is>
          <t>1e</t>
        </is>
      </c>
      <c r="E32" s="44" t="n">
        <v>1</v>
      </c>
      <c r="F32" s="9" t="n"/>
      <c r="G32" s="10">
        <f>IF(OR(E32="",F32=""),0,E32*F32)</f>
        <v/>
      </c>
    </row>
    <row r="33" ht="40.5" customHeight="1" s="23">
      <c r="A33" s="21" t="inlineStr">
        <is>
          <t>Obsługa pracy w różnych trybach, m.in. praca zmianowa, nadgodziny, absencje, urlopy, przerwy i korekty czasu pracy</t>
        </is>
      </c>
      <c r="B33" s="19" t="n"/>
      <c r="C33" s="20" t="n"/>
      <c r="D33" s="44" t="inlineStr">
        <is>
          <t>1f</t>
        </is>
      </c>
      <c r="E33" s="44" t="n">
        <v>1</v>
      </c>
      <c r="F33" s="9" t="n"/>
      <c r="G33" s="10">
        <f>IF(OR(E33="",F33=""),0,E33*F33)</f>
        <v/>
      </c>
    </row>
    <row r="34" ht="54" customHeight="1" s="23">
      <c r="A34" s="21" t="inlineStr">
        <is>
          <t>Możliwość aktualizacji danych w oprogramowaniu komputerowym przez administratora i buforowania danych przy transferze do R2Płatnik przy problemach z siecią wewnętrzną</t>
        </is>
      </c>
      <c r="B34" s="19" t="n"/>
      <c r="C34" s="20" t="n"/>
      <c r="D34" s="44" t="inlineStr">
        <is>
          <t>1g</t>
        </is>
      </c>
      <c r="E34" s="44" t="n">
        <v>1</v>
      </c>
      <c r="F34" s="9" t="n"/>
      <c r="G34" s="10">
        <f>IF(OR(E34="",F34=""),0,E34*F34)</f>
        <v/>
      </c>
    </row>
    <row r="35" ht="27" customHeight="1" s="23">
      <c r="A35" s="21" t="inlineStr">
        <is>
          <t>Eksport danych do systemu kadrowo-płacowego R2Płatnik (automatyczny transfer danych)</t>
        </is>
      </c>
      <c r="B35" s="19" t="n"/>
      <c r="C35" s="20" t="n"/>
      <c r="D35" s="44" t="inlineStr">
        <is>
          <t>1h</t>
        </is>
      </c>
      <c r="E35" s="44" t="n">
        <v>1</v>
      </c>
      <c r="F35" s="9" t="n"/>
      <c r="G35" s="10">
        <f>IF(OR(E35="",F35=""),0,E35*F35)</f>
        <v/>
      </c>
    </row>
    <row r="36" ht="27" customHeight="1" s="23">
      <c r="A36" s="21" t="inlineStr">
        <is>
          <t>Integracja z istniejącym systemem produkcyjnym KapApp</t>
        </is>
      </c>
      <c r="B36" s="19" t="n"/>
      <c r="C36" s="20" t="n"/>
      <c r="D36" s="44" t="inlineStr">
        <is>
          <t>1i</t>
        </is>
      </c>
      <c r="E36" s="44" t="n">
        <v>1</v>
      </c>
      <c r="F36" s="9" t="n"/>
      <c r="G36" s="10">
        <f>IF(OR(E36="",F36=""),0,E36*F36)</f>
        <v/>
      </c>
    </row>
    <row r="37" ht="15" customHeight="1" s="23">
      <c r="A37" s="39" t="inlineStr">
        <is>
          <t>Wartość częściowa (netto):</t>
        </is>
      </c>
      <c r="B37" s="19" t="n"/>
      <c r="C37" s="20" t="n"/>
      <c r="D37" s="39" t="n"/>
      <c r="E37" s="39" t="n"/>
      <c r="F37" s="39" t="n"/>
      <c r="G37" s="11">
        <f>SUM(G28:G36)</f>
        <v/>
      </c>
    </row>
    <row r="38" s="23"/>
    <row r="39" ht="15" customHeight="1" s="23">
      <c r="A39" s="22" t="inlineStr">
        <is>
          <t>2. Wdrożenie systemu i montaż:</t>
        </is>
      </c>
    </row>
    <row r="40" ht="27" customHeight="1" s="23">
      <c r="A40" s="18" t="inlineStr">
        <is>
          <t>Opis pozycji:</t>
        </is>
      </c>
      <c r="B40" s="19" t="n"/>
      <c r="C40" s="20" t="n"/>
      <c r="D40" s="8" t="inlineStr">
        <is>
          <t>Pozycja z ZO:</t>
        </is>
      </c>
      <c r="E40" s="8" t="inlineStr">
        <is>
          <t>Ilość:</t>
        </is>
      </c>
      <c r="F40" s="8">
        <f>"Cena jedn. netto ["&amp;$E$63&amp;"]:"</f>
        <v/>
      </c>
      <c r="G40" s="8">
        <f>"Wartość netto ["&amp;$E$63&amp;"]:"</f>
        <v/>
      </c>
    </row>
    <row r="41" ht="15" customHeight="1" s="23">
      <c r="A41" s="21" t="inlineStr">
        <is>
          <t>Wdrożenie systemu</t>
        </is>
      </c>
      <c r="B41" s="19" t="n"/>
      <c r="C41" s="20" t="n"/>
      <c r="D41" s="44" t="inlineStr">
        <is>
          <t>2</t>
        </is>
      </c>
      <c r="E41" s="44" t="n">
        <v>1</v>
      </c>
      <c r="F41" s="9" t="n"/>
      <c r="G41" s="10">
        <f>IF(OR(E41="",F41=""),0,E41*F41)</f>
        <v/>
      </c>
    </row>
    <row r="42" ht="27" customHeight="1" s="23">
      <c r="A42" s="21" t="inlineStr">
        <is>
          <t>Montaż w zakładzie firmy Kaplast Sp. z o.o. w Bydgoszczy</t>
        </is>
      </c>
      <c r="B42" s="19" t="n"/>
      <c r="C42" s="20" t="n"/>
      <c r="D42" s="44" t="inlineStr">
        <is>
          <t>5</t>
        </is>
      </c>
      <c r="E42" s="44" t="n">
        <v>1</v>
      </c>
      <c r="F42" s="9" t="n"/>
      <c r="G42" s="10">
        <f>IF(OR(E42="",F42=""),0,E42*F42)</f>
        <v/>
      </c>
    </row>
    <row r="43" ht="15" customHeight="1" s="23">
      <c r="A43" s="39" t="inlineStr">
        <is>
          <t>Wartość częściowa (netto):</t>
        </is>
      </c>
      <c r="B43" s="19" t="n"/>
      <c r="C43" s="20" t="n"/>
      <c r="D43" s="39" t="n"/>
      <c r="E43" s="39" t="n"/>
      <c r="F43" s="39" t="n"/>
      <c r="G43" s="11">
        <f>SUM(G41:G42)</f>
        <v/>
      </c>
    </row>
    <row r="44" s="23"/>
    <row r="45" ht="15" customHeight="1" s="23">
      <c r="A45" s="22" t="inlineStr">
        <is>
          <t>3. Szkolenie pracowników (10 osób):</t>
        </is>
      </c>
    </row>
    <row r="46" ht="27" customHeight="1" s="23">
      <c r="A46" s="18" t="inlineStr">
        <is>
          <t>Opis pozycji:</t>
        </is>
      </c>
      <c r="B46" s="19" t="n"/>
      <c r="C46" s="20" t="n"/>
      <c r="D46" s="8" t="inlineStr">
        <is>
          <t>Pozycja z ZO:</t>
        </is>
      </c>
      <c r="E46" s="8" t="inlineStr">
        <is>
          <t>Ilość [godz.]:</t>
        </is>
      </c>
      <c r="F46" s="8">
        <f>"Cena netto za 1 godz. ["&amp;$E$63&amp;"]:"</f>
        <v/>
      </c>
      <c r="G46" s="8">
        <f>"Wartość netto ["&amp;$E$63&amp;"]:"</f>
        <v/>
      </c>
    </row>
    <row r="47" ht="54" customHeight="1" s="23">
      <c r="A47" s="21" t="inlineStr">
        <is>
          <t>Szkolenie pracowników z systemu (10 osób) – rozliczenie wyłącznie za godzinę: w kolumnie „Ilość” podać liczbę godzin szkolenia, w kolumnie „Cena” – cenę netto za 1 godzinę</t>
        </is>
      </c>
      <c r="B47" s="19" t="n"/>
      <c r="C47" s="20" t="n"/>
      <c r="D47" s="44" t="inlineStr">
        <is>
          <t>3</t>
        </is>
      </c>
      <c r="E47" s="24" t="n"/>
      <c r="F47" s="9" t="n"/>
      <c r="G47" s="10">
        <f>IF(OR(E47="",F47=""),0,E47*F47)</f>
        <v/>
      </c>
    </row>
    <row r="48" ht="15" customHeight="1" s="23">
      <c r="A48" s="39" t="inlineStr">
        <is>
          <t>Wartość częściowa (netto):</t>
        </is>
      </c>
      <c r="B48" s="19" t="n"/>
      <c r="C48" s="20" t="n"/>
      <c r="D48" s="39" t="n"/>
      <c r="E48" s="39" t="n"/>
      <c r="F48" s="39" t="n"/>
      <c r="G48" s="11">
        <f>SUM(G47:G47)</f>
        <v/>
      </c>
    </row>
    <row r="49" ht="15" customHeight="1" s="23">
      <c r="A49" s="21" t="inlineStr">
        <is>
          <t>Jednostka rozliczenia szkolenia:</t>
        </is>
      </c>
      <c r="B49" s="19" t="n"/>
      <c r="C49" s="19" t="n"/>
      <c r="D49" s="20" t="n"/>
      <c r="E49" s="44" t="inlineStr">
        <is>
          <t>godzina</t>
        </is>
      </c>
      <c r="F49" s="19" t="n"/>
      <c r="G49" s="20" t="n"/>
    </row>
    <row r="50" ht="15" customHeight="1" s="23">
      <c r="A50" s="21" t="inlineStr">
        <is>
          <t>Liczba godzin szkolenia (przeniesiona z kolumny „Ilość”):</t>
        </is>
      </c>
      <c r="B50" s="19" t="n"/>
      <c r="C50" s="19" t="n"/>
      <c r="D50" s="20" t="n"/>
      <c r="E50" s="48">
        <f>IF(E47="","",E47)</f>
        <v/>
      </c>
      <c r="F50" s="19" t="n"/>
      <c r="G50" s="20" t="n"/>
    </row>
    <row r="51" s="23"/>
    <row r="52" ht="15" customHeight="1" s="23">
      <c r="A52" s="22" t="inlineStr">
        <is>
          <t>4. Wyposażenie – środki trwałe (wymagania minimalne wg pkt 4 ZO):</t>
        </is>
      </c>
    </row>
    <row r="53" ht="27" customHeight="1" s="23">
      <c r="A53" s="18" t="inlineStr">
        <is>
          <t>Opis pozycji:</t>
        </is>
      </c>
      <c r="B53" s="19" t="n"/>
      <c r="C53" s="20" t="n"/>
      <c r="D53" s="8" t="inlineStr">
        <is>
          <t>Pozycja z ZO:</t>
        </is>
      </c>
      <c r="E53" s="8" t="inlineStr">
        <is>
          <t>Ilość:</t>
        </is>
      </c>
      <c r="F53" s="8">
        <f>"Cena jedn. netto ["&amp;$E$63&amp;"]:"</f>
        <v/>
      </c>
      <c r="G53" s="8">
        <f>"Wartość netto ["&amp;$E$63&amp;"]:"</f>
        <v/>
      </c>
    </row>
    <row r="54" ht="54" customHeight="1" s="23">
      <c r="A54" s="21" t="inlineStr">
        <is>
          <t>Czytniki kart RFID HF 13,56 MHz (np. Mifare, DESFire lub NFC albo hybrydowe 125 kHz + 13,56 MHz), port Ethernet RJ-45 TCP/IP, zasilanie PoE; 2 szt. wejście + 2 szt. wyjście</t>
        </is>
      </c>
      <c r="B54" s="19" t="n"/>
      <c r="C54" s="20" t="n"/>
      <c r="D54" s="44" t="inlineStr">
        <is>
          <t>4a</t>
        </is>
      </c>
      <c r="E54" s="44" t="n">
        <v>4</v>
      </c>
      <c r="F54" s="9" t="n"/>
      <c r="G54" s="10">
        <f>IF(OR(E54="",F54=""),0,E54*F54)</f>
        <v/>
      </c>
    </row>
    <row r="55" ht="27" customHeight="1" s="23">
      <c r="A55" s="21" t="inlineStr">
        <is>
          <t>Karty zbliżeniowe dla pracowników zgodne z czytnikiem</t>
        </is>
      </c>
      <c r="B55" s="19" t="n"/>
      <c r="C55" s="20" t="n"/>
      <c r="D55" s="44" t="inlineStr">
        <is>
          <t>4b</t>
        </is>
      </c>
      <c r="E55" s="44" t="n">
        <v>100</v>
      </c>
      <c r="F55" s="9" t="n"/>
      <c r="G55" s="10">
        <f>IF(OR(E55="",F55=""),0,E55*F55)</f>
        <v/>
      </c>
    </row>
    <row r="56" ht="15" customHeight="1" s="23">
      <c r="A56" s="39" t="inlineStr">
        <is>
          <t>Wartość częściowa (netto):</t>
        </is>
      </c>
      <c r="B56" s="19" t="n"/>
      <c r="C56" s="20" t="n"/>
      <c r="D56" s="39" t="n"/>
      <c r="E56" s="39" t="n"/>
      <c r="F56" s="39" t="n"/>
      <c r="G56" s="11">
        <f>SUM(G54:G55)</f>
        <v/>
      </c>
    </row>
    <row r="57" s="23"/>
    <row r="58" ht="15" customHeight="1" s="23">
      <c r="A58" s="45" t="inlineStr">
        <is>
          <t>Wartość całkowita wyceny netto:</t>
        </is>
      </c>
      <c r="B58" s="19" t="n"/>
      <c r="C58" s="19" t="n"/>
      <c r="D58" s="19" t="n"/>
      <c r="E58" s="19" t="n"/>
      <c r="F58" s="20" t="n"/>
      <c r="G58" s="12">
        <f>G37+G43+G48+G56</f>
        <v/>
      </c>
    </row>
    <row r="59" ht="27" customHeight="1" s="23">
      <c r="A59" s="39" t="inlineStr">
        <is>
          <t>VAT – stawka (wpisać; np. 23% ):</t>
        </is>
      </c>
      <c r="B59" s="19" t="n"/>
      <c r="C59" s="19" t="n"/>
      <c r="D59" s="20" t="n"/>
      <c r="E59" s="13" t="n">
        <v>0.23</v>
      </c>
      <c r="F59" s="39" t="n"/>
      <c r="G59" s="11">
        <f>ROUND(G58*E59,2)</f>
        <v/>
      </c>
    </row>
    <row r="60" ht="15" customHeight="1" s="23">
      <c r="A60" s="45" t="inlineStr">
        <is>
          <t>Wartość całkowita wyceny brutto:</t>
        </is>
      </c>
      <c r="B60" s="19" t="n"/>
      <c r="C60" s="19" t="n"/>
      <c r="D60" s="19" t="n"/>
      <c r="E60" s="19" t="n"/>
      <c r="F60" s="20" t="n"/>
      <c r="G60" s="12">
        <f>G58+G59</f>
        <v/>
      </c>
    </row>
    <row r="61" s="23"/>
    <row r="62" ht="15" customHeight="1" s="23">
      <c r="A62" s="22" t="inlineStr">
        <is>
          <t>5. Warunki oferty (dane do oceny wg kryteriów ZO):</t>
        </is>
      </c>
    </row>
    <row r="63" ht="18" customHeight="1" s="23">
      <c r="A63" s="21" t="inlineStr">
        <is>
          <t>Waluta wyceny (PLN / EUR):</t>
        </is>
      </c>
      <c r="B63" s="19" t="n"/>
      <c r="C63" s="19" t="n"/>
      <c r="D63" s="20" t="n"/>
      <c r="E63" s="24" t="inlineStr">
        <is>
          <t>PLN</t>
        </is>
      </c>
      <c r="F63" s="25" t="n"/>
      <c r="G63" s="26" t="n"/>
    </row>
    <row r="64" ht="132.65" customHeight="1" s="23">
      <c r="A64" s="21" t="inlineStr">
        <is>
          <t>Potwierdzamy, że przedstawiona wycena obejmuje przeniesienie na Kaplast Sp. z o.o. całości autorskich praw majątkowych do wytworzonego na indywidualne zamówienie oprogramowania, w tym nowych modułów i elementów rozbudowy systemu KapApp, na zasadach określonych w zapytaniu, a także zobowiązanie do niewykonywania autorskich praw osobistych oraz zapewnienia odpowiednich zobowiązań faktycznych twórców oprogramowania. Korzystanie z wytworzonego oprogramowania nie będzie wiązało się z dodatkowymi opłatami licencyjnymi ani subskrypcyjnymi. (TAK / NIE):</t>
        </is>
      </c>
      <c r="B64" s="19" t="n"/>
      <c r="C64" s="19" t="n"/>
      <c r="D64" s="20" t="n"/>
      <c r="E64" s="24" t="n"/>
      <c r="F64" s="25" t="n"/>
      <c r="G64" s="26" t="n"/>
    </row>
    <row r="65" ht="19.25" customHeight="1" s="23">
      <c r="A65" s="21" t="inlineStr">
        <is>
          <t>Okres gwarancji na system  [miesiące] (min. 24):</t>
        </is>
      </c>
      <c r="B65" s="19" t="n"/>
      <c r="C65" s="19" t="n"/>
      <c r="D65" s="20" t="n"/>
      <c r="E65" s="24" t="n"/>
      <c r="F65" s="25" t="n"/>
      <c r="G65" s="26" t="n"/>
    </row>
    <row r="66" ht="19.25" customHeight="1" s="23">
      <c r="A66" s="21" t="inlineStr">
        <is>
          <t>Okres gwarancji na sprzęt [miesiące] (min. 24):</t>
        </is>
      </c>
      <c r="B66" s="19" t="n"/>
      <c r="C66" s="19" t="n"/>
      <c r="D66" s="20" t="n"/>
      <c r="E66" s="24" t="n"/>
      <c r="F66" s="25" t="n"/>
      <c r="G66" s="26" t="n"/>
    </row>
    <row r="67" ht="58.75" customHeight="1" s="23">
      <c r="A67" s="40" t="inlineStr">
        <is>
          <t>Okres bezpłatnego wsparcia technicznego i aktualizacji oprogramowania objęty ceną wyceny (w miesiącach):
Okres liczony od dnia podpisania protokołu odbioru końcowego bez zastrzeżeń.</t>
        </is>
      </c>
      <c r="B67" s="19" t="n"/>
      <c r="C67" s="19" t="n"/>
      <c r="D67" s="20" t="n"/>
      <c r="E67" s="24" t="n"/>
      <c r="F67" s="25" t="n"/>
      <c r="G67" s="26" t="n"/>
    </row>
    <row r="68" ht="30" customHeight="1" s="23">
      <c r="A68" s="21" t="inlineStr">
        <is>
          <t>Czas reakcji serwisu (SLA) [godziny] – liczony od zgłoszenia usterki do podjęcia działań przez serwis:</t>
        </is>
      </c>
      <c r="B68" s="19" t="n"/>
      <c r="C68" s="19" t="n"/>
      <c r="D68" s="20" t="n"/>
      <c r="E68" s="24" t="n"/>
      <c r="F68" s="25" t="n"/>
      <c r="G68" s="26" t="n"/>
    </row>
    <row r="69" ht="30" customHeight="1" s="23">
      <c r="A69" s="21" t="inlineStr">
        <is>
          <t>Termin realizacji zamówienia (w tygodniach) (rozpoczęcie nie wcześniej niż 01.12.2026; zakończenie najpóźniej 31.12.2028):</t>
        </is>
      </c>
      <c r="B69" s="19" t="n"/>
      <c r="C69" s="19" t="n"/>
      <c r="D69" s="20" t="n"/>
      <c r="E69" s="24" t="n"/>
      <c r="F69" s="25" t="n"/>
      <c r="G69" s="26" t="n"/>
    </row>
    <row r="70" ht="46.75" customHeight="1" s="23">
      <c r="A70" s="21" t="inlineStr">
        <is>
          <t>Potwierdzam, że przedstawiona wycena obejmuje całość przedmiotu szacowania i spełnia wszystkie wymagania obligatoryjne określone w zapytaniu (TAK / NIE):</t>
        </is>
      </c>
      <c r="B70" s="19" t="n"/>
      <c r="C70" s="19" t="n"/>
      <c r="D70" s="20" t="n"/>
      <c r="E70" s="24" t="n"/>
      <c r="F70" s="25" t="n"/>
      <c r="G70" s="26" t="n"/>
    </row>
    <row r="71" ht="36" customHeight="1" s="23">
      <c r="A71" s="21" t="inlineStr">
        <is>
          <t>Uwagi oferenta (np. pozycje zawarte w cenie innych pozycji):</t>
        </is>
      </c>
      <c r="B71" s="19" t="n"/>
      <c r="C71" s="19" t="n"/>
      <c r="D71" s="20" t="n"/>
      <c r="E71" s="24" t="n"/>
      <c r="F71" s="25" t="n"/>
      <c r="G71" s="26" t="n"/>
    </row>
    <row r="72" s="23"/>
    <row r="73" ht="15" customHeight="1" s="23">
      <c r="A73" s="22" t="inlineStr">
        <is>
          <t>6. Oświadczenie oferenta:</t>
        </is>
      </c>
    </row>
    <row r="74" ht="409.25" customHeight="1" s="23">
      <c r="A74" s="46" t="inlineStr">
        <is>
          <t>W związku ze złożeniem wyceny na potrzeby szacowania wartości wydatków projektowych przez Kaplast Sp. z o.o., oświadczam, że:
1. Brak powiązań osobowych, kapitałowych i faktycznych
Oferent nie jest powiązany osobowo, kapitałowo ani faktycznie z Kaplast Sp. z o.o., osobami upoważnionymi do zaciągania zobowiązań w jej imieniu ani osobami wykonującymi w jej imieniu czynności związane z przygotowaniem i przeprowadzeniem szacowania wartości wydatków projektowych.
W szczególności oświadczam, że nie występują powiązania polegające na:
a) uczestniczeniu w spółce jako wspólnik spółki cywilnej lub spółki osobowej;
b) posiadaniu co najmniej 10% udziałów lub akcji;
c) pełnieniu funkcji członka organu nadzorczego lub zarządzającego, prokurenta lub pełnomocnika;
d) pozostawaniu w związku małżeńskim, stosunku pokrewieństwa lub powinowactwa w linii prostej, pokrewieństwa drugiego stopnia lub powinowactwa drugiego stopnia w linii bocznej, stosunku przysposobienia, opieki lub kurateli albo we wspólnym pożyciu z osobami wskazanymi powyżej;
e) pozostawaniu w takim stosunku prawnym lub faktycznym, który powoduje uzasadnioną wątpliwość co do bezstronności lub niezależności w związku z przeprowadzanym szacowaniem wartości wydatków projektowych.
2. Brak przesłanek wykluczenia sankcyjnego
Oświadczam, że Oferent nie podlega wykluczeniu na podstawie art. 7 ust. 1 ustawy z dnia 13 kwietnia 2022 r. o szczególnych rozwiązaniach w zakresie przeciwdziałania wspieraniu agresji na Ukrainę oraz służących ochronie bezpieczeństwa narodowego.
3. Spełnienie warunku dotyczącego osób realizujących usługi programistyczne
Oświadczam, że usługi programistyczne objęte przedstawioną wyceną nie będą realizowane przez osoby fizyczne, które są lub były związane z Kaplast Sp. z o.o. stosunkiem pracy lub inną trwałą umową, w szczególności umową cywilnoprawną lub umową o współpracy (B2B), zgodnie z § 6 ust. 11 lit. d Regulaminu konkursu Dig.IT 2/2026.
Oświadczam, że wszystkie informacje zawarte w niniejszym formularzu są zgodne ze stanem faktycznym, a przedstawiona wycena została sporządzona w sposób rzetelny, z uwzględnieniem zakresu i wymagań określonych w zapytaniu dotyczącym szacowania wartości wydatków projektowych.
Wyrażamy zgodę na przetwarzanie danych osobowych w zakresie niezbędnym do zrealizowania szacowania.</t>
        </is>
      </c>
      <c r="B74" s="19" t="n"/>
      <c r="C74" s="19" t="n"/>
      <c r="D74" s="19" t="n"/>
      <c r="E74" s="19" t="n"/>
      <c r="F74" s="19" t="n"/>
      <c r="G74" s="20" t="n"/>
    </row>
    <row r="75" s="23"/>
    <row r="76" ht="15" customHeight="1" s="23">
      <c r="A76" s="7" t="inlineStr">
        <is>
          <t>Miejscowość, data:</t>
        </is>
      </c>
      <c r="E76" s="7" t="inlineStr">
        <is>
          <t>Podpis i pieczęć oferenta:</t>
        </is>
      </c>
    </row>
    <row r="77" s="23"/>
    <row r="78"/>
    <row r="79" ht="15" customHeight="1" s="23">
      <c r="A79" s="7" t="inlineStr">
        <is>
          <t>……………………………………</t>
        </is>
      </c>
      <c r="E79" s="7" t="inlineStr">
        <is>
          <t>……………………………………</t>
        </is>
      </c>
    </row>
    <row r="80" s="23"/>
  </sheetData>
  <mergeCells count="64">
    <mergeCell ref="E63:G63"/>
    <mergeCell ref="A46:C46"/>
    <mergeCell ref="A37:C37"/>
    <mergeCell ref="E65:G65"/>
    <mergeCell ref="A62:G62"/>
    <mergeCell ref="A63:D63"/>
    <mergeCell ref="A68:D68"/>
    <mergeCell ref="A42:C42"/>
    <mergeCell ref="B10:G10"/>
    <mergeCell ref="A47:C47"/>
    <mergeCell ref="A39:G39"/>
    <mergeCell ref="A64:D64"/>
    <mergeCell ref="A24:G24"/>
    <mergeCell ref="A49:D49"/>
    <mergeCell ref="A43:C43"/>
    <mergeCell ref="A45:G45"/>
    <mergeCell ref="A28:C28"/>
    <mergeCell ref="A70:D70"/>
    <mergeCell ref="A69:D69"/>
    <mergeCell ref="A58:F58"/>
    <mergeCell ref="A65:D65"/>
    <mergeCell ref="A30:C30"/>
    <mergeCell ref="A34:C34"/>
    <mergeCell ref="A60:F60"/>
    <mergeCell ref="A26:G26"/>
    <mergeCell ref="B12:G12"/>
    <mergeCell ref="E64:G64"/>
    <mergeCell ref="B21:G21"/>
    <mergeCell ref="A54:C54"/>
    <mergeCell ref="A23:G23"/>
    <mergeCell ref="A41:C41"/>
    <mergeCell ref="E69:G69"/>
    <mergeCell ref="A56:C56"/>
    <mergeCell ref="A27:C27"/>
    <mergeCell ref="B14:G18"/>
    <mergeCell ref="A52:G52"/>
    <mergeCell ref="A14:A18"/>
    <mergeCell ref="A55:C55"/>
    <mergeCell ref="B19:G19"/>
    <mergeCell ref="A33:C33"/>
    <mergeCell ref="A67:D67"/>
    <mergeCell ref="E49:G49"/>
    <mergeCell ref="A32:C32"/>
    <mergeCell ref="A59:D59"/>
    <mergeCell ref="E70:G70"/>
    <mergeCell ref="A53:C53"/>
    <mergeCell ref="A29:C29"/>
    <mergeCell ref="A35:C35"/>
    <mergeCell ref="A73:G73"/>
    <mergeCell ref="B20:G20"/>
    <mergeCell ref="E66:G66"/>
    <mergeCell ref="A31:C31"/>
    <mergeCell ref="A40:C40"/>
    <mergeCell ref="E50:G50"/>
    <mergeCell ref="A48:C48"/>
    <mergeCell ref="E68:G68"/>
    <mergeCell ref="A66:D66"/>
    <mergeCell ref="E71:G71"/>
    <mergeCell ref="A36:C36"/>
    <mergeCell ref="A74:G74"/>
    <mergeCell ref="E67:G67"/>
    <mergeCell ref="A50:D50"/>
    <mergeCell ref="A71:D71"/>
    <mergeCell ref="B11:G11"/>
  </mergeCells>
  <dataValidations count="5">
    <dataValidation sqref="E47:F47 E68:E69 F28:F36 F41:F42 F54:F55" showDropDown="0" showInputMessage="0" showErrorMessage="1" allowBlank="1" type="decimal" operator="greaterThanOrEqual">
      <formula1>0</formula1>
    </dataValidation>
    <dataValidation sqref="E63" showDropDown="0" showInputMessage="0" showErrorMessage="1" allowBlank="1" type="list">
      <formula1>"PLN,EUR"</formula1>
    </dataValidation>
    <dataValidation sqref="E64 E70" showDropDown="0" showInputMessage="0" showErrorMessage="1" allowBlank="1" type="list">
      <formula1>"TAK,NIE"</formula1>
    </dataValidation>
    <dataValidation sqref="E65:E66" showDropDown="0" showInputMessage="0" showErrorMessage="1" allowBlank="1" type="whole" operator="greaterThanOrEqual">
      <formula1>24</formula1>
    </dataValidation>
    <dataValidation sqref="E67" showDropDown="0" showInputMessage="0" showErrorMessage="1" allowBlank="1" type="whole" operator="greaterThanOrEqual">
      <formula1>0</formula1>
    </dataValidation>
  </dataValidations>
  <pageMargins left="0.7" right="0.7" top="0.75" bottom="0.75" header="0.511811023622047" footer="0.511811023622047"/>
  <pageSetup orientation="portrait" paperSize="9" fitToHeight="0" horizontalDpi="300" verticalDpi="3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Przemek Deżakowski</dc:creator>
  <dc:language xmlns:dc="http://purl.org/dc/elements/1.1/">en-US</dc:language>
  <dcterms:created xmlns:dcterms="http://purl.org/dc/terms/" xmlns:xsi="http://www.w3.org/2001/XMLSchema-instance" xsi:type="dcterms:W3CDTF">2026-04-16T11:23:08Z</dcterms:created>
  <dcterms:modified xmlns:dcterms="http://purl.org/dc/terms/" xmlns:xsi="http://www.w3.org/2001/XMLSchema-instance" xsi:type="dcterms:W3CDTF">2026-10-30T10:58:09Z</dcterms:modified>
  <cp:lastModifiedBy>Przemek Deżakowski</cp:lastModifiedBy>
  <cp:revision>0</cp:revision>
  <cp:lastPrinted>2026-09-24T11:09:15Z</cp:lastPrinted>
</cp:coreProperties>
</file>