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Arkusz1" sheetId="1" state="visible" r:id="rId1"/>
  </sheets>
  <definedNames>
    <definedName name="_xlnm.Print_Area" localSheetId="0">'Arkusz1'!$A$1:$G$89</definedName>
  </definedNames>
  <calcPr calcId="124519" fullCalcOnLoad="1" refMode="A1" iterate="0" iterateCount="100" iterateDelta="0.0001"/>
</workbook>
</file>

<file path=xl/styles.xml><?xml version="1.0" encoding="utf-8"?>
<styleSheet xmlns="http://schemas.openxmlformats.org/spreadsheetml/2006/main">
  <numFmts count="2">
    <numFmt numFmtId="164" formatCode="#,##0.00;\-#,##0.00;\-"/>
    <numFmt numFmtId="165" formatCode="0.##"/>
  </numFmts>
  <fonts count="13">
    <font>
      <name val="Calibri"/>
      <charset val="238"/>
      <family val="2"/>
      <color theme="1"/>
      <sz val="11"/>
    </font>
    <font>
      <name val="Arial"/>
      <family val="0"/>
      <sz val="10"/>
    </font>
    <font>
      <name val="Arial"/>
      <family val="0"/>
      <sz val="10"/>
    </font>
    <font>
      <name val="Arial"/>
      <family val="0"/>
      <sz val="10"/>
    </font>
    <font>
      <name val="Times New Roman"/>
      <charset val="238"/>
      <family val="1"/>
      <b val="1"/>
      <color theme="1"/>
      <sz val="12"/>
    </font>
    <font>
      <name val="Times New Roman"/>
      <charset val="238"/>
      <family val="1"/>
      <b val="1"/>
      <color theme="1"/>
      <sz val="18"/>
    </font>
    <font>
      <name val="Calibri"/>
      <charset val="238"/>
      <family val="2"/>
      <color theme="1"/>
      <sz val="9"/>
    </font>
    <font>
      <name val="Calibri"/>
      <charset val="238"/>
      <family val="2"/>
      <b val="1"/>
      <color theme="3"/>
      <sz val="11"/>
    </font>
    <font>
      <name val="Calibri"/>
      <charset val="238"/>
      <family val="2"/>
      <color theme="1"/>
      <sz val="10"/>
    </font>
    <font>
      <name val="Calibri"/>
      <charset val="1"/>
      <family val="2"/>
      <b val="1"/>
      <color theme="1"/>
      <sz val="11"/>
    </font>
    <font>
      <name val="Calibri"/>
      <charset val="1"/>
      <family val="0"/>
      <i val="1"/>
      <sz val="9"/>
    </font>
    <font>
      <name val="Calibri"/>
      <charset val="1"/>
      <family val="0"/>
      <b val="1"/>
      <sz val="10"/>
    </font>
    <font>
      <name val="Calibri"/>
      <charset val="1"/>
      <family val="2"/>
      <color theme="1"/>
      <sz val="12"/>
    </font>
  </fonts>
  <fills count="6">
    <fill>
      <patternFill/>
    </fill>
    <fill>
      <patternFill patternType="gray125"/>
    </fill>
    <fill>
      <patternFill patternType="solid">
        <fgColor theme="0" tint="-0.15"/>
        <bgColor rgb="FFE7E6E6"/>
      </patternFill>
    </fill>
    <fill>
      <patternFill patternType="solid">
        <fgColor rgb="FFFFF2CC"/>
        <bgColor rgb="FFE7E6E6"/>
      </patternFill>
    </fill>
    <fill>
      <patternFill patternType="solid">
        <fgColor theme="0"/>
        <bgColor rgb="FFFFF2CC"/>
      </patternFill>
    </fill>
    <fill>
      <patternFill patternType="solid">
        <fgColor theme="2"/>
        <bgColor rgb="FFD9D9D9"/>
      </patternFill>
    </fill>
  </fills>
  <borders count="13">
    <border>
      <left/>
      <right/>
      <top/>
      <bottom/>
      <diagonal/>
    </border>
    <border>
      <left style="thin"/>
      <right style="thin"/>
      <top style="thin"/>
      <bottom style="thin"/>
      <diagonal/>
    </border>
    <border>
      <left/>
      <right/>
      <top style="thin"/>
      <bottom/>
      <diagonal/>
    </border>
    <border>
      <left/>
      <right style="thin"/>
      <top style="thin"/>
      <bottom/>
      <diagonal/>
    </border>
    <border>
      <left/>
      <right/>
      <top style="thin"/>
      <bottom style="thin"/>
      <diagonal/>
    </border>
    <border>
      <left/>
      <right style="thin"/>
      <top style="thin"/>
      <bottom style="thin"/>
      <diagonal/>
    </border>
    <border>
      <left style="thin"/>
      <right/>
      <top/>
      <bottom/>
      <diagonal/>
    </border>
    <border>
      <left style="thin"/>
      <right style="thin"/>
      <top/>
      <bottom/>
      <diagonal/>
    </border>
    <border>
      <left style="thin"/>
      <right style="thin"/>
      <top/>
      <bottom style="thin"/>
      <diagonal/>
    </border>
    <border>
      <left/>
      <right style="thin"/>
      <top/>
      <bottom/>
      <diagonal/>
    </border>
    <border>
      <left style="thin"/>
      <right/>
      <top/>
      <bottom style="thin"/>
      <diagonal/>
    </border>
    <border>
      <left/>
      <right/>
      <top/>
      <bottom style="thin"/>
      <diagonal/>
    </border>
    <border>
      <left/>
      <right style="thin"/>
      <top/>
      <bottom style="thin"/>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84">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4" fillId="2" borderId="1" applyAlignment="1" pivotButton="0" quotePrefix="0" xfId="0">
      <alignment horizontal="general" vertical="center" wrapText="1"/>
    </xf>
    <xf numFmtId="0" fontId="4" fillId="2" borderId="1" applyAlignment="1" pivotButton="0" quotePrefix="0" xfId="0">
      <alignment horizontal="center" vertical="center" wrapText="1"/>
    </xf>
    <xf numFmtId="0" fontId="5" fillId="0" borderId="0" applyAlignment="1" pivotButton="0" quotePrefix="0" xfId="0">
      <alignment horizontal="general" vertical="center" wrapText="1"/>
    </xf>
    <xf numFmtId="0" fontId="5" fillId="3" borderId="1" applyAlignment="1" applyProtection="1" pivotButton="0" quotePrefix="0" xfId="0">
      <alignment horizontal="center" vertical="center" wrapText="1"/>
      <protection locked="0" hidden="0"/>
    </xf>
    <xf numFmtId="0" fontId="6" fillId="4" borderId="1" applyAlignment="1" pivotButton="0" quotePrefix="0" xfId="0">
      <alignment horizontal="general" vertical="bottom"/>
    </xf>
    <xf numFmtId="0" fontId="6" fillId="4" borderId="1" applyAlignment="1" pivotButton="0" quotePrefix="0" xfId="0">
      <alignment horizontal="general" vertical="center" wrapText="1"/>
    </xf>
    <xf numFmtId="0" fontId="5" fillId="0" borderId="0" applyAlignment="1" pivotButton="0" quotePrefix="0" xfId="0">
      <alignment horizontal="center" vertical="center" wrapText="1"/>
    </xf>
    <xf numFmtId="0" fontId="7" fillId="2" borderId="1" applyAlignment="1" pivotButton="0" quotePrefix="0" xfId="0">
      <alignment horizontal="center" vertical="center" wrapText="1"/>
    </xf>
    <xf numFmtId="0" fontId="0" fillId="3" borderId="1" applyAlignment="1" applyProtection="1" pivotButton="0" quotePrefix="0" xfId="0">
      <alignment horizontal="center" vertical="center"/>
      <protection locked="0" hidden="0"/>
    </xf>
    <xf numFmtId="0" fontId="8" fillId="0" borderId="1" applyAlignment="1" pivotButton="0" quotePrefix="0" xfId="0">
      <alignment horizontal="general" vertical="bottom" wrapText="1"/>
    </xf>
    <xf numFmtId="0" fontId="0" fillId="3" borderId="1" applyAlignment="1" applyProtection="1" pivotButton="0" quotePrefix="0" xfId="0">
      <alignment horizontal="center" vertical="bottom"/>
      <protection locked="0" hidden="0"/>
    </xf>
    <xf numFmtId="0" fontId="8" fillId="0" borderId="1" applyAlignment="1" pivotButton="0" quotePrefix="0" xfId="0">
      <alignment horizontal="general" vertical="bottom"/>
    </xf>
    <xf numFmtId="0" fontId="0" fillId="0" borderId="0" applyAlignment="1" pivotButton="0" quotePrefix="0" xfId="0">
      <alignment horizontal="center" vertical="bottom"/>
    </xf>
    <xf numFmtId="0" fontId="9"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9" fillId="0" borderId="0" applyAlignment="1" pivotButton="0" quotePrefix="0" xfId="0">
      <alignment horizontal="general" vertical="center" wrapText="1"/>
    </xf>
    <xf numFmtId="0" fontId="8" fillId="5" borderId="1" applyAlignment="1" pivotButton="0" quotePrefix="0" xfId="0">
      <alignment horizontal="general" vertical="center"/>
    </xf>
    <xf numFmtId="0" fontId="8" fillId="5" borderId="1" applyAlignment="1" pivotButton="0" quotePrefix="0" xfId="0">
      <alignment horizontal="center" vertical="center" wrapText="1"/>
    </xf>
    <xf numFmtId="0" fontId="8" fillId="0" borderId="1" applyAlignment="1" pivotButton="0" quotePrefix="0" xfId="0">
      <alignment horizontal="general" vertical="center" wrapText="1"/>
    </xf>
    <xf numFmtId="0" fontId="8" fillId="0" borderId="1" applyAlignment="1" pivotButton="0" quotePrefix="0" xfId="0">
      <alignment horizontal="center" vertical="center" wrapText="1"/>
    </xf>
    <xf numFmtId="164" fontId="8" fillId="3" borderId="1" applyAlignment="1" applyProtection="1" pivotButton="0" quotePrefix="0" xfId="0">
      <alignment horizontal="right" vertical="center"/>
      <protection locked="0" hidden="0"/>
    </xf>
    <xf numFmtId="164" fontId="8" fillId="0" borderId="1" applyAlignment="1" pivotButton="0" quotePrefix="0" xfId="0">
      <alignment horizontal="right" vertical="center"/>
    </xf>
    <xf numFmtId="0" fontId="8" fillId="5" borderId="1" applyAlignment="1" pivotButton="0" quotePrefix="0" xfId="0">
      <alignment horizontal="left" vertical="bottom"/>
    </xf>
    <xf numFmtId="164" fontId="8" fillId="5" borderId="1" applyAlignment="1" pivotButton="0" quotePrefix="0" xfId="0">
      <alignment horizontal="general" vertical="bottom"/>
    </xf>
    <xf numFmtId="0" fontId="8" fillId="3" borderId="1" applyAlignment="1" applyProtection="1" pivotButton="0" quotePrefix="0" xfId="0">
      <alignment horizontal="center" vertical="center" wrapText="1"/>
      <protection locked="0" hidden="0"/>
    </xf>
    <xf numFmtId="165" fontId="8" fillId="0" borderId="1" applyAlignment="1" pivotButton="0" quotePrefix="0" xfId="0">
      <alignment horizontal="center" vertical="center" wrapText="1"/>
    </xf>
    <xf numFmtId="0" fontId="11" fillId="5" borderId="1" applyAlignment="1" pivotButton="0" quotePrefix="0" xfId="0">
      <alignment horizontal="left" vertical="bottom"/>
    </xf>
    <xf numFmtId="164" fontId="11" fillId="5" borderId="1" applyAlignment="1" pivotButton="0" quotePrefix="0" xfId="0">
      <alignment horizontal="general" vertical="bottom"/>
    </xf>
    <xf numFmtId="9" fontId="8" fillId="3" borderId="1" applyAlignment="1" applyProtection="1" pivotButton="0" quotePrefix="0" xfId="0">
      <alignment horizontal="center" vertical="center" wrapText="1"/>
      <protection locked="0" hidden="0"/>
    </xf>
    <xf numFmtId="0" fontId="8" fillId="0" borderId="0" applyAlignment="1" pivotButton="0" quotePrefix="0" xfId="0">
      <alignment horizontal="general" vertical="center" wrapText="1"/>
    </xf>
    <xf numFmtId="0" fontId="8" fillId="0" borderId="0" applyAlignment="1" pivotButton="0" quotePrefix="0" xfId="0">
      <alignment horizontal="center" vertical="center" wrapText="1"/>
    </xf>
    <xf numFmtId="0" fontId="11" fillId="0" borderId="1" applyAlignment="1" pivotButton="0" quotePrefix="0" xfId="0">
      <alignment horizontal="general" vertical="top" wrapText="1"/>
    </xf>
    <xf numFmtId="0" fontId="12"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2" borderId="1" applyAlignment="1" pivotButton="0" quotePrefix="0" xfId="0">
      <alignment horizontal="general" vertical="center" wrapText="1"/>
    </xf>
    <xf numFmtId="0" fontId="4"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5" fillId="0" borderId="0" applyAlignment="1" pivotButton="0" quotePrefix="0" xfId="0">
      <alignment horizontal="general" vertical="center" wrapText="1"/>
    </xf>
    <xf numFmtId="0" fontId="5" fillId="3" borderId="1" applyAlignment="1" applyProtection="1" pivotButton="0" quotePrefix="0" xfId="0">
      <alignment horizontal="center" vertical="center" wrapText="1"/>
      <protection locked="0" hidden="0"/>
    </xf>
    <xf numFmtId="0" fontId="0" fillId="0" borderId="4" applyProtection="1" pivotButton="0" quotePrefix="0" xfId="0">
      <protection locked="0" hidden="0"/>
    </xf>
    <xf numFmtId="0" fontId="0" fillId="0" borderId="5" applyProtection="1" pivotButton="0" quotePrefix="0" xfId="0">
      <protection locked="0" hidden="0"/>
    </xf>
    <xf numFmtId="0" fontId="6" fillId="4" borderId="1" applyAlignment="1" pivotButton="0" quotePrefix="0" xfId="0">
      <alignment horizontal="general" vertical="bottom"/>
    </xf>
    <xf numFmtId="0" fontId="6" fillId="4" borderId="1" applyAlignment="1" pivotButton="0" quotePrefix="0" xfId="0">
      <alignment horizontal="general" vertical="center" wrapText="1"/>
    </xf>
    <xf numFmtId="0" fontId="5" fillId="0" borderId="0" applyAlignment="1" pivotButton="0" quotePrefix="0" xfId="0">
      <alignment horizontal="center" vertical="center" wrapText="1"/>
    </xf>
    <xf numFmtId="0" fontId="7" fillId="2" borderId="1" applyAlignment="1" pivotButton="0" quotePrefix="0" xfId="0">
      <alignment horizontal="center" vertical="center" wrapText="1"/>
    </xf>
    <xf numFmtId="0" fontId="0" fillId="3" borderId="1" applyAlignment="1" applyProtection="1" pivotButton="0" quotePrefix="0" xfId="0">
      <alignment horizontal="center" vertical="center"/>
      <protection locked="0" hidden="0"/>
    </xf>
    <xf numFmtId="0" fontId="0" fillId="0" borderId="2" applyProtection="1" pivotButton="0" quotePrefix="0" xfId="0">
      <protection locked="0" hidden="0"/>
    </xf>
    <xf numFmtId="0" fontId="0" fillId="0" borderId="3" applyProtection="1" pivotButton="0" quotePrefix="0" xfId="0">
      <protection locked="0" hidden="0"/>
    </xf>
    <xf numFmtId="0" fontId="0" fillId="0" borderId="7" pivotButton="0" quotePrefix="0" xfId="0"/>
    <xf numFmtId="0" fontId="0" fillId="0" borderId="6" applyProtection="1" pivotButton="0" quotePrefix="0" xfId="0">
      <protection locked="0" hidden="0"/>
    </xf>
    <xf numFmtId="0" fontId="0" fillId="0" borderId="0" applyProtection="1" pivotButton="0" quotePrefix="0" xfId="0">
      <protection locked="0" hidden="0"/>
    </xf>
    <xf numFmtId="0" fontId="0" fillId="0" borderId="9" applyProtection="1" pivotButton="0" quotePrefix="0" xfId="0">
      <protection locked="0" hidden="0"/>
    </xf>
    <xf numFmtId="0" fontId="0" fillId="0" borderId="8" pivotButton="0" quotePrefix="0" xfId="0"/>
    <xf numFmtId="0" fontId="0" fillId="0" borderId="10" applyProtection="1" pivotButton="0" quotePrefix="0" xfId="0">
      <protection locked="0" hidden="0"/>
    </xf>
    <xf numFmtId="0" fontId="0" fillId="0" borderId="11" applyProtection="1" pivotButton="0" quotePrefix="0" xfId="0">
      <protection locked="0" hidden="0"/>
    </xf>
    <xf numFmtId="0" fontId="0" fillId="0" borderId="12" applyProtection="1" pivotButton="0" quotePrefix="0" xfId="0">
      <protection locked="0" hidden="0"/>
    </xf>
    <xf numFmtId="0" fontId="8" fillId="0" borderId="1" applyAlignment="1" pivotButton="0" quotePrefix="0" xfId="0">
      <alignment horizontal="general" vertical="bottom" wrapText="1"/>
    </xf>
    <xf numFmtId="0" fontId="0" fillId="3" borderId="1" applyAlignment="1" applyProtection="1" pivotButton="0" quotePrefix="0" xfId="0">
      <alignment horizontal="center" vertical="bottom"/>
      <protection locked="0" hidden="0"/>
    </xf>
    <xf numFmtId="0" fontId="8" fillId="0" borderId="1" applyAlignment="1" pivotButton="0" quotePrefix="0" xfId="0">
      <alignment horizontal="general" vertical="bottom"/>
    </xf>
    <xf numFmtId="0" fontId="0" fillId="0" borderId="0" applyAlignment="1" pivotButton="0" quotePrefix="0" xfId="0">
      <alignment horizontal="center" vertical="bottom"/>
    </xf>
    <xf numFmtId="0" fontId="9" fillId="0" borderId="0" applyAlignment="1" pivotButton="0" quotePrefix="0" xfId="0">
      <alignment horizontal="general" vertical="top" wrapText="1"/>
    </xf>
    <xf numFmtId="0" fontId="10" fillId="0" borderId="0" applyAlignment="1" pivotButton="0" quotePrefix="0" xfId="0">
      <alignment horizontal="general" vertical="top" wrapText="1"/>
    </xf>
    <xf numFmtId="0" fontId="9" fillId="0" borderId="0" applyAlignment="1" pivotButton="0" quotePrefix="0" xfId="0">
      <alignment horizontal="general" vertical="center" wrapText="1"/>
    </xf>
    <xf numFmtId="0" fontId="8" fillId="5" borderId="1" applyAlignment="1" pivotButton="0" quotePrefix="0" xfId="0">
      <alignment horizontal="general" vertical="center"/>
    </xf>
    <xf numFmtId="0" fontId="8" fillId="5" borderId="1" applyAlignment="1" pivotButton="0" quotePrefix="0" xfId="0">
      <alignment horizontal="center" vertical="center" wrapText="1"/>
    </xf>
    <xf numFmtId="0" fontId="8" fillId="0" borderId="1" applyAlignment="1" pivotButton="0" quotePrefix="0" xfId="0">
      <alignment horizontal="general" vertical="center" wrapText="1"/>
    </xf>
    <xf numFmtId="0" fontId="8" fillId="0" borderId="1" applyAlignment="1" pivotButton="0" quotePrefix="0" xfId="0">
      <alignment horizontal="center" vertical="center" wrapText="1"/>
    </xf>
    <xf numFmtId="164" fontId="8" fillId="3" borderId="1" applyAlignment="1" applyProtection="1" pivotButton="0" quotePrefix="0" xfId="0">
      <alignment horizontal="right" vertical="center"/>
      <protection locked="0" hidden="0"/>
    </xf>
    <xf numFmtId="164" fontId="8" fillId="0" borderId="1" applyAlignment="1" pivotButton="0" quotePrefix="0" xfId="0">
      <alignment horizontal="right" vertical="center"/>
    </xf>
    <xf numFmtId="0" fontId="8" fillId="5" borderId="1" applyAlignment="1" pivotButton="0" quotePrefix="0" xfId="0">
      <alignment horizontal="left" vertical="bottom"/>
    </xf>
    <xf numFmtId="164" fontId="8" fillId="5" borderId="1" applyAlignment="1" pivotButton="0" quotePrefix="0" xfId="0">
      <alignment horizontal="general" vertical="bottom"/>
    </xf>
    <xf numFmtId="0" fontId="8" fillId="3" borderId="1" applyAlignment="1" applyProtection="1" pivotButton="0" quotePrefix="0" xfId="0">
      <alignment horizontal="center" vertical="center" wrapText="1"/>
      <protection locked="0" hidden="0"/>
    </xf>
    <xf numFmtId="165" fontId="8" fillId="0" borderId="1" applyAlignment="1" pivotButton="0" quotePrefix="0" xfId="0">
      <alignment horizontal="center" vertical="center" wrapText="1"/>
    </xf>
    <xf numFmtId="0" fontId="11" fillId="5" borderId="1" applyAlignment="1" pivotButton="0" quotePrefix="0" xfId="0">
      <alignment horizontal="left" vertical="bottom"/>
    </xf>
    <xf numFmtId="164" fontId="11" fillId="5" borderId="1" applyAlignment="1" pivotButton="0" quotePrefix="0" xfId="0">
      <alignment horizontal="general" vertical="bottom"/>
    </xf>
    <xf numFmtId="9" fontId="8" fillId="3" borderId="1" applyAlignment="1" applyProtection="1" pivotButton="0" quotePrefix="0" xfId="0">
      <alignment horizontal="center" vertical="center" wrapText="1"/>
      <protection locked="0" hidden="0"/>
    </xf>
    <xf numFmtId="0" fontId="8" fillId="0" borderId="0" applyAlignment="1" pivotButton="0" quotePrefix="0" xfId="0">
      <alignment horizontal="general" vertical="center" wrapText="1"/>
    </xf>
    <xf numFmtId="0" fontId="8" fillId="0" borderId="0" applyAlignment="1" pivotButton="0" quotePrefix="0" xfId="0">
      <alignment horizontal="center" vertical="center" wrapText="1"/>
    </xf>
    <xf numFmtId="0" fontId="11" fillId="0" borderId="1" applyAlignment="1" pivotButton="0" quotePrefix="0" xfId="0">
      <alignment horizontal="general" vertical="top" wrapText="1"/>
    </xf>
    <xf numFmtId="0" fontId="12" fillId="0" borderId="0" applyAlignment="1" pivotButton="0" quotePrefix="0" xfId="0">
      <alignment horizontal="general" vertical="bottom"/>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7E6E6"/>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4546A"/>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jpe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0</colOff>
      <row>0</row>
      <rowOff>0</rowOff>
    </from>
    <to>
      <col>7</col>
      <colOff>481680</colOff>
      <row>3</row>
      <rowOff>48600</rowOff>
    </to>
    <pic>
      <nvPicPr>
        <cNvPr id="0" name="Obraz 1" descr=""/>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0" y="0"/>
          <a:ext cx="7130880" cy="591480"/>
        </a:xfrm>
        <a:prstGeom xmlns:a="http://schemas.openxmlformats.org/drawingml/2006/main" prst="rect">
          <avLst/>
        </a:prstGeom>
        <a:ln xmlns:a="http://schemas.openxmlformats.org/drawingml/2006/main" w="0">
          <a:noFill/>
          <a:prstDash val="solid"/>
        </a:ln>
      </spPr>
    </pic>
    <clientData/>
  </twoCellAnchor>
  <twoCellAnchor editAs="oneCell">
    <from>
      <col>0</col>
      <colOff>87480</colOff>
      <row>4</row>
      <rowOff>70200</rowOff>
    </from>
    <to>
      <col>2</col>
      <colOff>29880</colOff>
      <row>6</row>
      <rowOff>130680</rowOff>
    </to>
    <pic>
      <nvPicPr>
        <cNvPr id="1" name="Obraz 2" descr=""/>
        <cNvPicPr/>
      </nvPicPr>
      <blipFill>
        <a:blip xmlns:a="http://schemas.openxmlformats.org/drawingml/2006/main" xmlns:r="http://schemas.openxmlformats.org/officeDocument/2006/relationships" r:embed="rId2"/>
        <a:srcRect xmlns:a="http://schemas.openxmlformats.org/drawingml/2006/main" l="14705" t="39884" r="14967" b="40821"/>
        <a:stretch xmlns:a="http://schemas.openxmlformats.org/drawingml/2006/main">
          <a:fillRect/>
        </a:stretch>
      </blipFill>
      <spPr>
        <a:xfrm xmlns:a="http://schemas.openxmlformats.org/drawingml/2006/main">
          <a:off x="87480" y="794160"/>
          <a:ext cx="2449440" cy="422280"/>
        </a:xfrm>
        <a:prstGeom xmlns:a="http://schemas.openxmlformats.org/drawingml/2006/main" prst="rect">
          <avLst/>
        </a:prstGeom>
        <a:ln xmlns:a="http://schemas.openxmlformats.org/drawingml/2006/main" w="0">
          <a:noFill/>
          <a:prstDash val="solid"/>
        </a:ln>
      </spPr>
    </pic>
    <clientData/>
  </twoCellAnchor>
</wsDr>
</file>

<file path=xl/theme/theme1.xml><?xml version="1.0" encoding="utf-8"?>
<a:theme xmlns:a="http://schemas.openxmlformats.org/drawingml/2006/main" xmlns:r="http://schemas.openxmlformats.org/officeDocument/2006/relationships" name="Motyw pakietu Office">
  <a:themeElements>
    <a:clrScheme name="Pakiet 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filterMode="0">
    <outlinePr summaryBelow="1" summaryRight="1"/>
    <pageSetUpPr fitToPage="1"/>
  </sheetPr>
  <dimension ref="A10:J151"/>
  <sheetViews>
    <sheetView showFormulas="0" showGridLines="1" showRowColHeaders="1" showZeros="1" rightToLeft="0" tabSelected="1" showOutlineSymbols="1" defaultGridColor="1" view="normal" topLeftCell="A22" colorId="64" zoomScale="160" zoomScaleNormal="160" zoomScalePageLayoutView="100" workbookViewId="0">
      <selection pane="topLeft" activeCell="E47" activeCellId="0" sqref="E47"/>
    </sheetView>
  </sheetViews>
  <sheetFormatPr baseColWidth="8" defaultColWidth="9.3984375" defaultRowHeight="14.25" zeroHeight="0" outlineLevelRow="0"/>
  <cols>
    <col width="18.53" customWidth="1" style="35" min="1" max="1"/>
    <col width="17.04" customWidth="1" style="35" min="2" max="2"/>
    <col width="8.82" customWidth="1" style="35" min="3" max="3"/>
    <col width="11.2" customWidth="1" style="35" min="4" max="4"/>
    <col width="7.23" customWidth="1" style="35" min="5" max="5"/>
    <col width="15.36" customWidth="1" style="35" min="6" max="6"/>
    <col width="16.15" customWidth="1" style="35" min="7" max="7"/>
  </cols>
  <sheetData>
    <row r="1" s="36"/>
    <row r="2" s="36"/>
    <row r="3" s="36"/>
    <row r="4" s="36"/>
    <row r="5" s="36"/>
    <row r="6" s="36"/>
    <row r="7" s="36"/>
    <row r="8" s="36"/>
    <row r="9" s="36"/>
    <row r="10" ht="78.75" customHeight="1" s="36">
      <c r="A10" s="37" t="inlineStr">
        <is>
          <t>Dotyczy:</t>
        </is>
      </c>
      <c r="B10" s="38" t="inlineStr">
        <is>
          <t>Szacowanie wartości wydatków projektowych
Zapytanie nr 2: Oprogramowanie produkcyjne – Planowanie produkcji i zapotrzebowania materiałowego MRP wraz z wizualizacją na wykresie Gantt’a.</t>
        </is>
      </c>
      <c r="C10" s="39" t="n"/>
      <c r="D10" s="39" t="n"/>
      <c r="E10" s="39" t="n"/>
      <c r="F10" s="39" t="n"/>
      <c r="G10" s="40" t="n"/>
      <c r="H10" s="41" t="n"/>
      <c r="I10" s="41" t="n"/>
      <c r="J10" s="41" t="n"/>
    </row>
    <row r="11" ht="37.5" customHeight="1" s="36">
      <c r="A11" s="37" t="inlineStr">
        <is>
          <t>Oferta szacunkowa nr:</t>
        </is>
      </c>
      <c r="B11" s="42" t="n"/>
      <c r="C11" s="43" t="n"/>
      <c r="D11" s="43" t="n"/>
      <c r="E11" s="43" t="n"/>
      <c r="F11" s="43" t="n"/>
      <c r="G11" s="44" t="n"/>
      <c r="H11" s="41" t="n"/>
      <c r="I11" s="41" t="n"/>
      <c r="J11" s="41" t="n"/>
    </row>
    <row r="12" ht="30.75" customHeight="1" s="36">
      <c r="A12" s="45" t="inlineStr">
        <is>
          <t>Data oferty:</t>
        </is>
      </c>
      <c r="B12" s="42" t="n"/>
      <c r="C12" s="43" t="n"/>
      <c r="D12" s="43" t="n"/>
      <c r="E12" s="43" t="n"/>
      <c r="F12" s="43" t="n"/>
      <c r="G12" s="44" t="n"/>
      <c r="H12" s="41" t="n"/>
      <c r="I12" s="41" t="n"/>
      <c r="J12" s="41" t="n"/>
    </row>
    <row r="13" ht="30" customHeight="1" s="36">
      <c r="A13" s="46" t="n"/>
      <c r="B13" s="47" t="n"/>
    </row>
    <row r="14" s="36"/>
    <row r="15" ht="19.5" customHeight="1" s="36">
      <c r="A15" s="48" t="inlineStr">
        <is>
          <t>Dane podmiotu przedstawiającego wycenę:
Nazwa, adres, NIP</t>
        </is>
      </c>
      <c r="B15" s="49" t="n"/>
      <c r="C15" s="50" t="n"/>
      <c r="D15" s="50" t="n"/>
      <c r="E15" s="50" t="n"/>
      <c r="F15" s="50" t="n"/>
      <c r="G15" s="51" t="n"/>
    </row>
    <row r="16" ht="14.25" customHeight="1" s="36">
      <c r="A16" s="52" t="n"/>
      <c r="B16" s="53" t="n"/>
      <c r="C16" s="54" t="n"/>
      <c r="D16" s="54" t="n"/>
      <c r="E16" s="54" t="n"/>
      <c r="F16" s="54" t="n"/>
      <c r="G16" s="55" t="n"/>
    </row>
    <row r="17" ht="14.25" customHeight="1" s="36">
      <c r="A17" s="52" t="n"/>
      <c r="B17" s="53" t="n"/>
      <c r="C17" s="54" t="n"/>
      <c r="D17" s="54" t="n"/>
      <c r="E17" s="54" t="n"/>
      <c r="F17" s="54" t="n"/>
      <c r="G17" s="55" t="n"/>
    </row>
    <row r="18" ht="14.25" customHeight="1" s="36">
      <c r="A18" s="52" t="n"/>
      <c r="B18" s="53" t="n"/>
      <c r="C18" s="54" t="n"/>
      <c r="D18" s="54" t="n"/>
      <c r="E18" s="54" t="n"/>
      <c r="F18" s="54" t="n"/>
      <c r="G18" s="55" t="n"/>
    </row>
    <row r="19" ht="14.25" customHeight="1" s="36">
      <c r="A19" s="56" t="n"/>
      <c r="B19" s="57" t="n"/>
      <c r="C19" s="58" t="n"/>
      <c r="D19" s="58" t="n"/>
      <c r="E19" s="58" t="n"/>
      <c r="F19" s="58" t="n"/>
      <c r="G19" s="59" t="n"/>
    </row>
    <row r="20" ht="27" customHeight="1" s="36">
      <c r="A20" s="60" t="inlineStr">
        <is>
          <t>Osoba sporządająca ofertę:</t>
        </is>
      </c>
      <c r="B20" s="61" t="n"/>
      <c r="C20" s="43" t="n"/>
      <c r="D20" s="43" t="n"/>
      <c r="E20" s="43" t="n"/>
      <c r="F20" s="43" t="n"/>
      <c r="G20" s="44" t="n"/>
    </row>
    <row r="21" ht="14.25" customHeight="1" s="36">
      <c r="A21" s="62" t="inlineStr">
        <is>
          <t>Telefon:</t>
        </is>
      </c>
      <c r="B21" s="61" t="n"/>
      <c r="C21" s="43" t="n"/>
      <c r="D21" s="43" t="n"/>
      <c r="E21" s="43" t="n"/>
      <c r="F21" s="43" t="n"/>
      <c r="G21" s="44" t="n"/>
      <c r="J21" s="63" t="n"/>
    </row>
    <row r="22" ht="14.25" customHeight="1" s="36">
      <c r="A22" s="62" t="inlineStr">
        <is>
          <t>E-mail:</t>
        </is>
      </c>
      <c r="B22" s="61" t="n"/>
      <c r="C22" s="43" t="n"/>
      <c r="D22" s="43" t="n"/>
      <c r="E22" s="43" t="n"/>
      <c r="F22" s="43" t="n"/>
      <c r="G22" s="44" t="n"/>
    </row>
    <row r="23" ht="14.25" customHeight="1" s="36">
      <c r="H23" s="35" t="n"/>
      <c r="I23" s="35" t="n"/>
      <c r="J23" s="35" t="n"/>
    </row>
    <row r="24" ht="78" customHeight="1" s="36">
      <c r="A24" s="64" t="inlineStr">
        <is>
          <t>Firma Kaplast Sp. z o.o. zwraca się z prośbą o wycenę (szacowanie) oprogramowania produkcyjnego do Planowania materiałowego MRP wraz z wizualizacją na wykresie Gantt’a zgodnie z poniższym zakresem.
Wycena służy wyłącznie oszacowaniu wartości wydatków na potrzeby wniosku o dofinansowanie i nie oznacza wyboru wykonawcy ani zawarcia umowy. Zakres i wymagania – zgodnie z treścią zapytania ofertowego.</t>
        </is>
      </c>
      <c r="H24" s="35" t="n"/>
      <c r="I24" s="35" t="n"/>
      <c r="J24" s="35" t="n"/>
    </row>
    <row r="25" ht="57.75" customHeight="1" s="36">
      <c r="A25" s="65" t="inlineStr">
        <is>
          <t>Pola oznaczone kolorem żółtym wypełnia Oferent. Wartości netto, sumy i VAT obliczane są automatycznie. Należy podać cenę jednostkową netto dla każdej pozycji. Wycena musi obejmować cały zakres przedmiotu szacowania. Nie dopuszcza się składania wycen częściowych. Jeżeli koszt danej pozycji został uwzględniony w cenie innej pozycji, należy wskazać to w polu „Uwagi Oferenta”.</t>
        </is>
      </c>
      <c r="H25" s="35" t="n"/>
      <c r="I25" s="35" t="n"/>
      <c r="J25" s="35" t="n"/>
    </row>
    <row r="26" ht="14.25" customHeight="1" s="36">
      <c r="H26" s="35" t="n"/>
      <c r="I26" s="35" t="n"/>
      <c r="J26" s="35" t="n"/>
    </row>
    <row r="27" ht="45" customHeight="1" s="36">
      <c r="A27" s="66" t="inlineStr">
        <is>
          <t>1. Oprogramowanie: nowe moduły systemu KapApp do Planowania produkcji i zabezpieczenia surowców wg MRP wraz z wizualizacją na wykresie Gantt’a – dedykowane oprogramowanie (pkt 1 ZO):</t>
        </is>
      </c>
      <c r="H27" s="35" t="n"/>
      <c r="I27" s="35" t="n"/>
      <c r="J27" s="35" t="n"/>
    </row>
    <row r="28" ht="27" customHeight="1" s="36">
      <c r="A28" s="67" t="inlineStr">
        <is>
          <t>Opis pozycji:</t>
        </is>
      </c>
      <c r="B28" s="39" t="n"/>
      <c r="C28" s="40" t="n"/>
      <c r="D28" s="68" t="inlineStr">
        <is>
          <t>Pozycja z ZO:</t>
        </is>
      </c>
      <c r="E28" s="68" t="inlineStr">
        <is>
          <t>Ilość:</t>
        </is>
      </c>
      <c r="F28" s="68">
        <f>"Cena jedn. netto ["&amp;$E$71&amp;"]:"</f>
        <v/>
      </c>
      <c r="G28" s="68">
        <f>"Wartość netto ["&amp;$E$71&amp;"]:"</f>
        <v/>
      </c>
      <c r="H28" s="35" t="n"/>
      <c r="I28" s="35" t="n"/>
      <c r="J28" s="35" t="n"/>
    </row>
    <row r="29" ht="27" customHeight="1" s="36">
      <c r="A29" s="69" t="inlineStr">
        <is>
          <t>Elastyczne planowanie zleceń produkcyjnych z wizualizacją na wykresie Gantt’a</t>
        </is>
      </c>
      <c r="B29" s="39" t="n"/>
      <c r="C29" s="40" t="n"/>
      <c r="D29" s="70" t="inlineStr">
        <is>
          <t>1a</t>
        </is>
      </c>
      <c r="E29" s="70" t="n">
        <v>1</v>
      </c>
      <c r="F29" s="71" t="n"/>
      <c r="G29" s="72">
        <f>IF(OR(E29="",F29=""),0,E29*F29)</f>
        <v/>
      </c>
      <c r="H29" s="35" t="n"/>
      <c r="I29" s="35" t="n"/>
      <c r="J29" s="35" t="n"/>
    </row>
    <row r="30" ht="15" customHeight="1" s="36">
      <c r="A30" s="69" t="inlineStr">
        <is>
          <t>Integracja z istniejącym już systemem KapApp</t>
        </is>
      </c>
      <c r="B30" s="39" t="n"/>
      <c r="C30" s="40" t="n"/>
      <c r="D30" s="70" t="inlineStr">
        <is>
          <t>1b</t>
        </is>
      </c>
      <c r="E30" s="70" t="n">
        <v>1</v>
      </c>
      <c r="F30" s="71" t="n"/>
      <c r="G30" s="72">
        <f>IF(OR(E30="",F30=""),0,E30*F30)</f>
        <v/>
      </c>
      <c r="H30" s="35" t="n"/>
      <c r="I30" s="35" t="n"/>
      <c r="J30" s="35" t="n"/>
    </row>
    <row r="31" ht="15" customHeight="1" s="36">
      <c r="A31" s="69" t="inlineStr">
        <is>
          <t>Pobieranie danych z SAP przez aplikację KapApp</t>
        </is>
      </c>
      <c r="B31" s="39" t="n"/>
      <c r="C31" s="40" t="n"/>
      <c r="D31" s="70" t="inlineStr">
        <is>
          <t>1c</t>
        </is>
      </c>
      <c r="E31" s="70" t="n">
        <v>1</v>
      </c>
      <c r="F31" s="71" t="n"/>
      <c r="G31" s="72">
        <f>IF(OR(E31="",F31=""),0,E31*F31)</f>
        <v/>
      </c>
      <c r="H31" s="35" t="n"/>
      <c r="I31" s="35" t="n"/>
      <c r="J31" s="35" t="n"/>
    </row>
    <row r="32" ht="27" customHeight="1" s="36">
      <c r="A32" s="69" t="inlineStr">
        <is>
          <t>Ewidencja kart technologicznych produktów oraz kart prób</t>
        </is>
      </c>
      <c r="B32" s="39" t="n"/>
      <c r="C32" s="40" t="n"/>
      <c r="D32" s="70" t="inlineStr">
        <is>
          <t>1d</t>
        </is>
      </c>
      <c r="E32" s="70" t="n">
        <v>1</v>
      </c>
      <c r="F32" s="71" t="n"/>
      <c r="G32" s="72">
        <f>IF(OR(E32="",F32=""),0,E32*F32)</f>
        <v/>
      </c>
      <c r="H32" s="35" t="n"/>
      <c r="I32" s="35" t="n"/>
      <c r="J32" s="35" t="n"/>
    </row>
    <row r="33" ht="27" customHeight="1" s="36">
      <c r="A33" s="69" t="inlineStr">
        <is>
          <t>Moduł handlowy (cenniki, rejestr zapytań, ofert) i analiza</t>
        </is>
      </c>
      <c r="B33" s="39" t="n"/>
      <c r="C33" s="40" t="n"/>
      <c r="D33" s="70" t="inlineStr">
        <is>
          <t>1e</t>
        </is>
      </c>
      <c r="E33" s="70" t="n">
        <v>1</v>
      </c>
      <c r="F33" s="71" t="n"/>
      <c r="G33" s="72">
        <f>IF(OR(E33="",F33=""),0,E33*F33)</f>
        <v/>
      </c>
      <c r="H33" s="35" t="n"/>
      <c r="I33" s="35" t="n"/>
      <c r="J33" s="35" t="n"/>
    </row>
    <row r="34" ht="81" customHeight="1" s="36">
      <c r="A34" s="69" t="inlineStr">
        <is>
          <t>Uwzględnienie przez system zadanych priorytetów i założeń produkcyjnych oraz ekonomicznych w planowaniu, w tym: dostępności maszyn, form, materiałów, pracowników, terminów dostaw, przezbrojeń, przeglądów i awarii, oraz alert w przypadku wystąpienia np. konfliktu, braku maszyny itp.</t>
        </is>
      </c>
      <c r="B34" s="39" t="n"/>
      <c r="C34" s="40" t="n"/>
      <c r="D34" s="70" t="inlineStr">
        <is>
          <t>1f</t>
        </is>
      </c>
      <c r="E34" s="70" t="n">
        <v>1</v>
      </c>
      <c r="F34" s="71" t="n"/>
      <c r="G34" s="72">
        <f>IF(OR(E34="",F34=""),0,E34*F34)</f>
        <v/>
      </c>
      <c r="H34" s="35" t="n"/>
      <c r="I34" s="35" t="n"/>
      <c r="J34" s="35" t="n"/>
    </row>
    <row r="35" ht="27" customHeight="1" s="36">
      <c r="A35" s="69" t="inlineStr">
        <is>
          <t>Możliwość ręcznej zmiany planu na wykresie Gantt’a w trybie przeciągnij i upuść</t>
        </is>
      </c>
      <c r="B35" s="39" t="n"/>
      <c r="C35" s="40" t="n"/>
      <c r="D35" s="70" t="inlineStr">
        <is>
          <t>1g</t>
        </is>
      </c>
      <c r="E35" s="70" t="n">
        <v>1</v>
      </c>
      <c r="F35" s="71" t="n"/>
      <c r="G35" s="72">
        <f>IF(OR(E35="",F35=""),0,E35*F35)</f>
        <v/>
      </c>
      <c r="H35" s="35" t="n"/>
      <c r="I35" s="35" t="n"/>
      <c r="J35" s="35" t="n"/>
    </row>
    <row r="36" ht="27" customHeight="1" s="36">
      <c r="A36" s="69" t="inlineStr">
        <is>
          <t>Planowanie zapotrzebowania materiałowego i dostaw wraz z wizualizacją na wykresie Gantt’a</t>
        </is>
      </c>
      <c r="B36" s="39" t="n"/>
      <c r="C36" s="40" t="n"/>
      <c r="D36" s="70" t="inlineStr">
        <is>
          <t>1h</t>
        </is>
      </c>
      <c r="E36" s="70" t="n">
        <v>1</v>
      </c>
      <c r="F36" s="71" t="n"/>
      <c r="G36" s="72">
        <f>IF(OR(E36="",F36=""),0,E36*F36)</f>
        <v/>
      </c>
      <c r="H36" s="35" t="n"/>
      <c r="I36" s="35" t="n"/>
      <c r="J36" s="35" t="n"/>
    </row>
    <row r="37" ht="54" customHeight="1" s="36">
      <c r="A37" s="69" t="inlineStr">
        <is>
          <t>Automatyczna analiza forecast i MRP od klientów w systemie ERP/KapApp wraz z wizualizacją i analizą stanów magazynowych, zamówień klientów, zamówień zakupowych i zapasu bezpieczeństwa</t>
        </is>
      </c>
      <c r="B37" s="39" t="n"/>
      <c r="C37" s="40" t="n"/>
      <c r="D37" s="70" t="inlineStr">
        <is>
          <t>1i</t>
        </is>
      </c>
      <c r="E37" s="70" t="n">
        <v>1</v>
      </c>
      <c r="F37" s="71" t="n"/>
      <c r="G37" s="72">
        <f>IF(OR(E37="",F37=""),0,E37*F37)</f>
        <v/>
      </c>
      <c r="H37" s="35" t="n"/>
      <c r="I37" s="35" t="n"/>
      <c r="J37" s="35" t="n"/>
    </row>
    <row r="38" ht="27" customHeight="1" s="36">
      <c r="A38" s="69" t="inlineStr">
        <is>
          <t>Raportowanie sprzedaży i robocizny wg podanych założeń (okres, klient itp.)</t>
        </is>
      </c>
      <c r="B38" s="39" t="n"/>
      <c r="C38" s="40" t="n"/>
      <c r="D38" s="70" t="inlineStr">
        <is>
          <t>1j</t>
        </is>
      </c>
      <c r="E38" s="70" t="n">
        <v>1</v>
      </c>
      <c r="F38" s="71" t="n"/>
      <c r="G38" s="72">
        <f>IF(OR(E38="",F38=""),0,E38*F38)</f>
        <v/>
      </c>
      <c r="H38" s="35" t="n"/>
      <c r="I38" s="35" t="n"/>
      <c r="J38" s="35" t="n"/>
    </row>
    <row r="39" ht="27" customHeight="1" s="36">
      <c r="A39" s="69" t="inlineStr">
        <is>
          <t>Automatyczna kontrola cen wyrobów w fakturach w odniesieniu do poprawności cen</t>
        </is>
      </c>
      <c r="B39" s="39" t="n"/>
      <c r="C39" s="40" t="n"/>
      <c r="D39" s="70" t="inlineStr">
        <is>
          <t>1k</t>
        </is>
      </c>
      <c r="E39" s="70" t="n">
        <v>1</v>
      </c>
      <c r="F39" s="71" t="n"/>
      <c r="G39" s="72">
        <f>IF(OR(E39="",F39=""),0,E39*F39)</f>
        <v/>
      </c>
      <c r="H39" s="35" t="n"/>
      <c r="I39" s="35" t="n"/>
      <c r="J39" s="35" t="n"/>
    </row>
    <row r="40" ht="94.5" customHeight="1" s="36">
      <c r="A40" s="69" t="inlineStr">
        <is>
          <t>Ewidencja form wtryskowych: karta technologiczna formy z historią (raport), status formy (aktywna, w naprawie; historia przeglądów, napraw, liczby cykli, lokalizacja), rejestr przeglądów z alertem i terminem, naprawy w firmach zewnętrznych, nadzór nad kondycją techniczną form, przypomnienia o przeglądach i wymianach części</t>
        </is>
      </c>
      <c r="B40" s="39" t="n"/>
      <c r="C40" s="40" t="n"/>
      <c r="D40" s="70" t="inlineStr">
        <is>
          <t>1l</t>
        </is>
      </c>
      <c r="E40" s="70" t="n">
        <v>1</v>
      </c>
      <c r="F40" s="71" t="n"/>
      <c r="G40" s="72">
        <f>IF(OR(E40="",F40=""),0,E40*F40)</f>
        <v/>
      </c>
      <c r="H40" s="35" t="n"/>
      <c r="I40" s="35" t="n"/>
      <c r="J40" s="35" t="n"/>
    </row>
    <row r="41" ht="54" customHeight="1" s="36">
      <c r="A41" s="69" t="inlineStr">
        <is>
          <t>Ewidencja maszyn i raportowanie awarii oraz przeglądów maszyn, przypomnienia o terminach przeglądów i wymian części, ewidencja i rodzaje przestoju maszyny</t>
        </is>
      </c>
      <c r="B41" s="39" t="n"/>
      <c r="C41" s="40" t="n"/>
      <c r="D41" s="70" t="inlineStr">
        <is>
          <t>1m</t>
        </is>
      </c>
      <c r="E41" s="70" t="n">
        <v>1</v>
      </c>
      <c r="F41" s="71" t="n"/>
      <c r="G41" s="72">
        <f>IF(OR(E41="",F41=""),0,E41*F41)</f>
        <v/>
      </c>
      <c r="H41" s="35" t="n"/>
      <c r="I41" s="35" t="n"/>
      <c r="J41" s="35" t="n"/>
    </row>
    <row r="42" ht="15" customHeight="1" s="36">
      <c r="A42" s="69" t="inlineStr">
        <is>
          <t>Ewidencja urządzeń peryferyjnych</t>
        </is>
      </c>
      <c r="B42" s="39" t="n"/>
      <c r="C42" s="40" t="n"/>
      <c r="D42" s="70" t="inlineStr">
        <is>
          <t>1n</t>
        </is>
      </c>
      <c r="E42" s="70" t="n">
        <v>1</v>
      </c>
      <c r="F42" s="71" t="n"/>
      <c r="G42" s="72">
        <f>IF(OR(E42="",F42=""),0,E42*F42)</f>
        <v/>
      </c>
      <c r="H42" s="35" t="n"/>
      <c r="I42" s="35" t="n"/>
      <c r="J42" s="35" t="n"/>
    </row>
    <row r="43" ht="40.5" customHeight="1" s="36">
      <c r="A43" s="69" t="inlineStr">
        <is>
          <t>Digitalizacja obsługi gniazda montażowego (obsługa instrukcji, checklist, zgłoszeń, skanowania i potwierdzania wykonania operacji)</t>
        </is>
      </c>
      <c r="B43" s="39" t="n"/>
      <c r="C43" s="40" t="n"/>
      <c r="D43" s="70" t="inlineStr">
        <is>
          <t>1o</t>
        </is>
      </c>
      <c r="E43" s="70" t="n">
        <v>1</v>
      </c>
      <c r="F43" s="71" t="n"/>
      <c r="G43" s="72">
        <f>IF(OR(E43="",F43=""),0,E43*F43)</f>
        <v/>
      </c>
      <c r="H43" s="35" t="n"/>
      <c r="I43" s="35" t="n"/>
      <c r="J43" s="35" t="n"/>
    </row>
    <row r="44" ht="15" customHeight="1" s="36">
      <c r="A44" s="69" t="inlineStr">
        <is>
          <t>Raport BDO (wprowadzenie odpadów na rynek)</t>
        </is>
      </c>
      <c r="B44" s="39" t="n"/>
      <c r="C44" s="40" t="n"/>
      <c r="D44" s="70" t="inlineStr">
        <is>
          <t>1p</t>
        </is>
      </c>
      <c r="E44" s="70" t="n">
        <v>1</v>
      </c>
      <c r="F44" s="71" t="n"/>
      <c r="G44" s="72">
        <f>IF(OR(E44="",F44=""),0,E44*F44)</f>
        <v/>
      </c>
      <c r="H44" s="35" t="n"/>
      <c r="I44" s="35" t="n"/>
      <c r="J44" s="35" t="n"/>
    </row>
    <row r="45" ht="15" customHeight="1" s="36">
      <c r="A45" s="69" t="inlineStr">
        <is>
          <t>Moduł analizy wykonalności (feasibility)</t>
        </is>
      </c>
      <c r="B45" s="39" t="n"/>
      <c r="C45" s="40" t="n"/>
      <c r="D45" s="70" t="inlineStr">
        <is>
          <t>1q</t>
        </is>
      </c>
      <c r="E45" s="70" t="n">
        <v>1</v>
      </c>
      <c r="F45" s="71" t="n"/>
      <c r="G45" s="72">
        <f>IF(OR(E45="",F45=""),0,E45*F45)</f>
        <v/>
      </c>
      <c r="H45" s="35" t="n"/>
      <c r="I45" s="35" t="n"/>
      <c r="J45" s="35" t="n"/>
    </row>
    <row r="46" ht="15" customHeight="1" s="36">
      <c r="A46" s="73" t="inlineStr">
        <is>
          <t>Wartość częściowa (netto):</t>
        </is>
      </c>
      <c r="B46" s="39" t="n"/>
      <c r="C46" s="40" t="n"/>
      <c r="D46" s="73" t="n"/>
      <c r="E46" s="73" t="n"/>
      <c r="F46" s="73" t="n"/>
      <c r="G46" s="74">
        <f>SUM(G29:G45)</f>
        <v/>
      </c>
      <c r="H46" s="35" t="n"/>
      <c r="I46" s="35" t="n"/>
      <c r="J46" s="35" t="n"/>
    </row>
    <row r="47" ht="14.25" customHeight="1" s="36">
      <c r="H47" s="35" t="n"/>
      <c r="I47" s="35" t="n"/>
      <c r="J47" s="35" t="n"/>
    </row>
    <row r="48" ht="15" customHeight="1" s="36">
      <c r="A48" s="66" t="inlineStr">
        <is>
          <t>2. Wdrożenie systemu i montaż:</t>
        </is>
      </c>
      <c r="H48" s="35" t="n"/>
      <c r="I48" s="35" t="n"/>
      <c r="J48" s="35" t="n"/>
    </row>
    <row r="49" ht="27" customHeight="1" s="36">
      <c r="A49" s="67" t="inlineStr">
        <is>
          <t>Opis pozycji:</t>
        </is>
      </c>
      <c r="B49" s="39" t="n"/>
      <c r="C49" s="40" t="n"/>
      <c r="D49" s="68" t="inlineStr">
        <is>
          <t>Pozycja z ZO:</t>
        </is>
      </c>
      <c r="E49" s="68" t="inlineStr">
        <is>
          <t>Ilość:</t>
        </is>
      </c>
      <c r="F49" s="68">
        <f>"Cena jedn. netto ["&amp;$E$71&amp;"]:"</f>
        <v/>
      </c>
      <c r="G49" s="68">
        <f>"Wartość netto ["&amp;$E$71&amp;"]:"</f>
        <v/>
      </c>
      <c r="H49" s="35" t="n"/>
      <c r="I49" s="35" t="n"/>
      <c r="J49" s="35" t="n"/>
    </row>
    <row r="50" ht="15" customHeight="1" s="36">
      <c r="A50" s="69" t="inlineStr">
        <is>
          <t>Wdrożenie systemu</t>
        </is>
      </c>
      <c r="B50" s="39" t="n"/>
      <c r="C50" s="40" t="n"/>
      <c r="D50" s="70" t="inlineStr">
        <is>
          <t>2</t>
        </is>
      </c>
      <c r="E50" s="70" t="n">
        <v>1</v>
      </c>
      <c r="F50" s="71" t="n"/>
      <c r="G50" s="72">
        <f>IF(OR(E50="",F50=""),0,E50*F50)</f>
        <v/>
      </c>
      <c r="H50" s="35" t="n"/>
      <c r="I50" s="35" t="n"/>
      <c r="J50" s="35" t="n"/>
    </row>
    <row r="51" ht="30.75" customHeight="1" s="36">
      <c r="A51" s="69" t="inlineStr">
        <is>
          <t>Dostawa, montaż i uruchomienie środków trwałych w zakładzie Kaplast Sp. z o.o. w Bydgoszczy</t>
        </is>
      </c>
      <c r="B51" s="39" t="n"/>
      <c r="C51" s="40" t="n"/>
      <c r="D51" s="70" t="inlineStr">
        <is>
          <t>4, 5</t>
        </is>
      </c>
      <c r="E51" s="70" t="n">
        <v>1</v>
      </c>
      <c r="F51" s="71" t="n"/>
      <c r="G51" s="72">
        <f>IF(OR(E51="",F51=""),0,E51*F51)</f>
        <v/>
      </c>
      <c r="H51" s="35" t="n"/>
      <c r="I51" s="35" t="n"/>
      <c r="J51" s="35" t="n"/>
    </row>
    <row r="52" ht="15" customHeight="1" s="36">
      <c r="A52" s="73" t="inlineStr">
        <is>
          <t>Wartość częściowa (netto):</t>
        </is>
      </c>
      <c r="B52" s="39" t="n"/>
      <c r="C52" s="40" t="n"/>
      <c r="D52" s="73" t="n"/>
      <c r="E52" s="73" t="n"/>
      <c r="F52" s="73" t="n"/>
      <c r="G52" s="74">
        <f>SUM(G50:G51)</f>
        <v/>
      </c>
      <c r="H52" s="35" t="n"/>
      <c r="I52" s="35" t="n"/>
      <c r="J52" s="35" t="n"/>
    </row>
    <row r="53" ht="14.25" customHeight="1" s="36">
      <c r="H53" s="35" t="n"/>
      <c r="I53" s="35" t="n"/>
      <c r="J53" s="35" t="n"/>
    </row>
    <row r="54" ht="15" customHeight="1" s="36">
      <c r="A54" s="66" t="inlineStr">
        <is>
          <t>3. Szkolenie pracowników (10 osób):</t>
        </is>
      </c>
      <c r="H54" s="35" t="n"/>
      <c r="I54" s="35" t="n"/>
      <c r="J54" s="35" t="n"/>
    </row>
    <row r="55" ht="27" customHeight="1" s="36">
      <c r="A55" s="67" t="inlineStr">
        <is>
          <t>Opis pozycji:</t>
        </is>
      </c>
      <c r="B55" s="39" t="n"/>
      <c r="C55" s="40" t="n"/>
      <c r="D55" s="68" t="inlineStr">
        <is>
          <t>Pozycja z ZO:</t>
        </is>
      </c>
      <c r="E55" s="68" t="inlineStr">
        <is>
          <t>Ilość [godz.]:</t>
        </is>
      </c>
      <c r="F55" s="68">
        <f>"Cena netto za 1 godz. ["&amp;$E$71&amp;"]:"</f>
        <v/>
      </c>
      <c r="G55" s="68">
        <f>"Wartość netto ["&amp;$E$71&amp;"]:"</f>
        <v/>
      </c>
      <c r="H55" s="35" t="n"/>
      <c r="I55" s="35" t="n"/>
      <c r="J55" s="35" t="n"/>
    </row>
    <row r="56" ht="57.75" customHeight="1" s="36">
      <c r="A56" s="69" t="inlineStr">
        <is>
          <t>Szkolenie pracowników z systemu (10 osób) – rozliczenie wyłącznie za godzinę: w kolumnie „Ilość” podać liczbę godzin szkolenia, w kolumnie „Cena” – cenę netto za 1 godzinę</t>
        </is>
      </c>
      <c r="B56" s="39" t="n"/>
      <c r="C56" s="40" t="n"/>
      <c r="D56" s="70" t="inlineStr">
        <is>
          <t>3</t>
        </is>
      </c>
      <c r="E56" s="75" t="n"/>
      <c r="F56" s="71" t="n"/>
      <c r="G56" s="72">
        <f>IF(OR(E56="",F56=""),0,E56*F56)</f>
        <v/>
      </c>
      <c r="H56" s="35" t="n"/>
      <c r="I56" s="35" t="n"/>
      <c r="J56" s="35" t="n"/>
    </row>
    <row r="57" ht="15" customHeight="1" s="36">
      <c r="A57" s="73" t="inlineStr">
        <is>
          <t>Wartość częściowa (netto):</t>
        </is>
      </c>
      <c r="B57" s="39" t="n"/>
      <c r="C57" s="40" t="n"/>
      <c r="D57" s="73" t="n"/>
      <c r="E57" s="73" t="n"/>
      <c r="F57" s="73" t="n"/>
      <c r="G57" s="74">
        <f>SUM(G56:G56)</f>
        <v/>
      </c>
      <c r="H57" s="35" t="n"/>
      <c r="I57" s="35" t="n"/>
      <c r="J57" s="35" t="n"/>
    </row>
    <row r="58" ht="15" customHeight="1" s="36">
      <c r="A58" s="69" t="inlineStr">
        <is>
          <t>Jednostka rozliczenia szkolenia:</t>
        </is>
      </c>
      <c r="B58" s="39" t="n"/>
      <c r="C58" s="39" t="n"/>
      <c r="D58" s="40" t="n"/>
      <c r="E58" s="70" t="inlineStr">
        <is>
          <t>godzina</t>
        </is>
      </c>
      <c r="F58" s="39" t="n"/>
      <c r="G58" s="40" t="n"/>
      <c r="H58" s="35" t="n"/>
      <c r="I58" s="35" t="n"/>
      <c r="J58" s="35" t="n"/>
    </row>
    <row r="59" ht="15" customHeight="1" s="36">
      <c r="A59" s="69" t="inlineStr">
        <is>
          <t>Liczba godzin szkolenia (przeniesiona z kolumny „Ilość”):</t>
        </is>
      </c>
      <c r="B59" s="39" t="n"/>
      <c r="C59" s="39" t="n"/>
      <c r="D59" s="40" t="n"/>
      <c r="E59" s="76">
        <f>IF(E56="","",E56)</f>
        <v/>
      </c>
      <c r="F59" s="39" t="n"/>
      <c r="G59" s="40" t="n"/>
      <c r="H59" s="35" t="n"/>
      <c r="I59" s="35" t="n"/>
      <c r="J59" s="35" t="n"/>
    </row>
    <row r="60" ht="14.25" customHeight="1" s="36">
      <c r="H60" s="35" t="n"/>
      <c r="I60" s="35" t="n"/>
      <c r="J60" s="35" t="n"/>
    </row>
    <row r="61" ht="15" customHeight="1" s="36">
      <c r="A61" s="66" t="inlineStr">
        <is>
          <t>4. Wyposażenie – środki trwałe (wymagania minimalne wg pkt 4 ZO):</t>
        </is>
      </c>
      <c r="H61" s="35" t="n"/>
      <c r="I61" s="35" t="n"/>
      <c r="J61" s="35" t="n"/>
    </row>
    <row r="62" ht="27" customHeight="1" s="36">
      <c r="A62" s="67" t="inlineStr">
        <is>
          <t>Opis pozycji:</t>
        </is>
      </c>
      <c r="B62" s="39" t="n"/>
      <c r="C62" s="40" t="n"/>
      <c r="D62" s="68" t="inlineStr">
        <is>
          <t>Pozycja z ZO:</t>
        </is>
      </c>
      <c r="E62" s="68" t="inlineStr">
        <is>
          <t>Ilość:</t>
        </is>
      </c>
      <c r="F62" s="68">
        <f>"Cena jedn. netto ["&amp;$E$71&amp;"]:"</f>
        <v/>
      </c>
      <c r="G62" s="68">
        <f>"Wartość netto ["&amp;$E$71&amp;"]:"</f>
        <v/>
      </c>
      <c r="H62" s="35" t="n"/>
      <c r="I62" s="35" t="n"/>
      <c r="J62" s="35" t="n"/>
    </row>
    <row r="63" ht="94.5" customHeight="1" s="36">
      <c r="A63" s="69" t="inlineStr">
        <is>
          <t>Serwer do wizualizacji, aktualizacji i analizy danych: Rack 1U/2U; 2× Intel Xeon Silver/Gold lub 2× AMD EPYC; 128–256 GB DDR5 ECC RDIMM; 2× 960 GB–1,92 TB NVMe SSD (RAID 1) + 4–8 TB SAS SSD/NVMe (RAID 5/6/10); min. 2× 10 GbE; 2 zasilacze redundantne hot-swap; iDRAC/iLO/XClarity lub odpowiednik; Windows Server 2022</t>
        </is>
      </c>
      <c r="B63" s="39" t="n"/>
      <c r="C63" s="40" t="n"/>
      <c r="D63" s="70" t="inlineStr">
        <is>
          <t>4a</t>
        </is>
      </c>
      <c r="E63" s="70" t="n">
        <v>1</v>
      </c>
      <c r="F63" s="71" t="n"/>
      <c r="G63" s="72">
        <f>IF(OR(E63="",F63=""),0,E63*F63)</f>
        <v/>
      </c>
      <c r="H63" s="35" t="n"/>
      <c r="I63" s="35" t="n"/>
      <c r="J63" s="35" t="n"/>
    </row>
    <row r="64" ht="15" customHeight="1" s="36">
      <c r="A64" s="73" t="inlineStr">
        <is>
          <t>Wartość częściowa (netto):</t>
        </is>
      </c>
      <c r="B64" s="39" t="n"/>
      <c r="C64" s="40" t="n"/>
      <c r="D64" s="73" t="n"/>
      <c r="E64" s="73" t="n"/>
      <c r="F64" s="73" t="n"/>
      <c r="G64" s="74">
        <f>SUM(G63:G63)</f>
        <v/>
      </c>
      <c r="H64" s="35" t="n"/>
      <c r="I64" s="35" t="n"/>
      <c r="J64" s="35" t="n"/>
    </row>
    <row r="65" ht="14.25" customHeight="1" s="36">
      <c r="H65" s="35" t="n"/>
      <c r="I65" s="35" t="n"/>
      <c r="J65" s="35" t="n"/>
    </row>
    <row r="66" ht="15" customHeight="1" s="36">
      <c r="A66" s="77" t="inlineStr">
        <is>
          <t>Wartość całkowita wyceny netto:</t>
        </is>
      </c>
      <c r="B66" s="39" t="n"/>
      <c r="C66" s="39" t="n"/>
      <c r="D66" s="39" t="n"/>
      <c r="E66" s="39" t="n"/>
      <c r="F66" s="40" t="n"/>
      <c r="G66" s="78">
        <f>G46+G52+G57+G64</f>
        <v/>
      </c>
      <c r="H66" s="35" t="n"/>
      <c r="I66" s="35" t="n"/>
      <c r="J66" s="35" t="n"/>
    </row>
    <row r="67" ht="27" customHeight="1" s="36">
      <c r="A67" s="73" t="inlineStr">
        <is>
          <t>VAT – stawka (wpisać; np. 23% ):</t>
        </is>
      </c>
      <c r="B67" s="39" t="n"/>
      <c r="C67" s="39" t="n"/>
      <c r="D67" s="40" t="n"/>
      <c r="E67" s="79" t="n">
        <v>0.23</v>
      </c>
      <c r="F67" s="73" t="n"/>
      <c r="G67" s="74">
        <f>ROUND(G66*E67,2)</f>
        <v/>
      </c>
      <c r="H67" s="35" t="n"/>
      <c r="I67" s="35" t="n"/>
      <c r="J67" s="35" t="n"/>
    </row>
    <row r="68" ht="15" customHeight="1" s="36">
      <c r="A68" s="77" t="inlineStr">
        <is>
          <t>Wartość całkowita wyceny brutto:</t>
        </is>
      </c>
      <c r="B68" s="39" t="n"/>
      <c r="C68" s="39" t="n"/>
      <c r="D68" s="39" t="n"/>
      <c r="E68" s="39" t="n"/>
      <c r="F68" s="40" t="n"/>
      <c r="G68" s="78">
        <f>G66+G67</f>
        <v/>
      </c>
      <c r="H68" s="35" t="n"/>
      <c r="I68" s="35" t="n"/>
      <c r="J68" s="35" t="n"/>
    </row>
    <row r="69" ht="14.25" customHeight="1" s="36">
      <c r="H69" s="35" t="n"/>
      <c r="I69" s="35" t="n"/>
      <c r="J69" s="35" t="n"/>
    </row>
    <row r="70" ht="15" customHeight="1" s="36">
      <c r="A70" s="66" t="inlineStr">
        <is>
          <t>5. Warunki oferty (dane do oceny wg kryteriów ZO):</t>
        </is>
      </c>
      <c r="H70" s="35" t="n"/>
      <c r="I70" s="35" t="n"/>
      <c r="J70" s="35" t="n"/>
    </row>
    <row r="71" ht="18" customHeight="1" s="36">
      <c r="A71" s="69" t="inlineStr">
        <is>
          <t>Waluta wyceny (PLN / EUR):</t>
        </is>
      </c>
      <c r="B71" s="39" t="n"/>
      <c r="C71" s="39" t="n"/>
      <c r="D71" s="40" t="n"/>
      <c r="E71" s="75" t="inlineStr">
        <is>
          <t>PLN</t>
        </is>
      </c>
      <c r="F71" s="43" t="n"/>
      <c r="G71" s="44" t="n"/>
      <c r="H71" s="35" t="n"/>
      <c r="I71" s="35" t="n"/>
      <c r="J71" s="35" t="n"/>
    </row>
    <row r="72" ht="123.75" customHeight="1" s="36">
      <c r="A72" s="69" t="inlineStr">
        <is>
          <t>Potwierdzamy, że przedstawiona wycena obejmuje przeniesienie na Kaplast Sp. z o.o. całości autorskich praw majątkowych do wytworzonego na indywidualne zamówienie oprogramowania, w tym nowych modułów i elementów rozbudowy systemu KapApp, na zasadach określonych w zapytaniu, a także zobowiązanie do niewykonywania autorskich praw osobistych oraz zapewnienia odpowiednich zobowiązań faktycznych twórców oprogramowania. Korzystanie z wytworzonego oprogramowania nie będzie wiązało się z dodatkowymi opłatami licencyjnymi ani subskrypcyjnymi. (TAK / NIE):</t>
        </is>
      </c>
      <c r="B72" s="39" t="n"/>
      <c r="C72" s="39" t="n"/>
      <c r="D72" s="40" t="n"/>
      <c r="E72" s="75" t="n"/>
      <c r="F72" s="43" t="n"/>
      <c r="G72" s="44" t="n"/>
      <c r="H72" s="35" t="n"/>
      <c r="I72" s="35" t="n"/>
      <c r="J72" s="35" t="n"/>
    </row>
    <row r="73" ht="18" customHeight="1" s="36">
      <c r="A73" s="69" t="inlineStr">
        <is>
          <t>Okres gwarancji na system [miesiące] (min. 24):</t>
        </is>
      </c>
      <c r="B73" s="39" t="n"/>
      <c r="C73" s="39" t="n"/>
      <c r="D73" s="40" t="n"/>
      <c r="E73" s="75" t="n"/>
      <c r="F73" s="43" t="n"/>
      <c r="G73" s="44" t="n"/>
      <c r="H73" s="35" t="n"/>
      <c r="I73" s="35" t="n"/>
      <c r="J73" s="35" t="n"/>
    </row>
    <row r="74" ht="18" customHeight="1" s="36">
      <c r="A74" s="69" t="inlineStr">
        <is>
          <t>Okres gwarancji na sprzęt – serwer [miesiące] (min. 36):</t>
        </is>
      </c>
      <c r="B74" s="39" t="n"/>
      <c r="C74" s="39" t="n"/>
      <c r="D74" s="40" t="n"/>
      <c r="E74" s="75" t="n"/>
      <c r="F74" s="43" t="n"/>
      <c r="G74" s="44" t="n"/>
      <c r="H74" s="35" t="n"/>
      <c r="I74" s="35" t="n"/>
      <c r="J74" s="35" t="n"/>
    </row>
    <row r="75" ht="57.75" customHeight="1" s="36">
      <c r="A75" s="69" t="inlineStr">
        <is>
          <t>Okres bezpłatnego wsparcia technicznego i aktualizacji oprogramowania objęty ceną wyceny (w miesiącach):
Okres liczony od dnia podpisania protokołu odbioru końcowego bez zastrzeżeń.</t>
        </is>
      </c>
      <c r="B75" s="39" t="n"/>
      <c r="C75" s="39" t="n"/>
      <c r="D75" s="40" t="n"/>
      <c r="E75" s="75" t="n"/>
      <c r="F75" s="43" t="n"/>
      <c r="G75" s="44" t="n"/>
      <c r="H75" s="35" t="n"/>
      <c r="I75" s="35" t="n"/>
      <c r="J75" s="35" t="n"/>
    </row>
    <row r="76" ht="30.75" customHeight="1" s="36">
      <c r="A76" s="69" t="inlineStr">
        <is>
          <t>Czas reakcji serwisu (SLA) [godziny] – liczony od zgłoszenia usterki do podjęcia działań przez serwis:</t>
        </is>
      </c>
      <c r="B76" s="39" t="n"/>
      <c r="C76" s="39" t="n"/>
      <c r="D76" s="40" t="n"/>
      <c r="E76" s="75" t="n"/>
      <c r="F76" s="43" t="n"/>
      <c r="G76" s="44" t="n"/>
      <c r="H76" s="35" t="n"/>
      <c r="I76" s="35" t="n"/>
      <c r="J76" s="35" t="n"/>
    </row>
    <row r="77" ht="30.75" customHeight="1" s="36">
      <c r="A77" s="69" t="inlineStr">
        <is>
          <t>Termin realizacji zamówienia (w tygodniach) (rozpoczęcie nie wcześniej niż 01.12.2026; zakończenie najpóźniej 31.12.2028):</t>
        </is>
      </c>
      <c r="B77" s="39" t="n"/>
      <c r="C77" s="39" t="n"/>
      <c r="D77" s="40" t="n"/>
      <c r="E77" s="75" t="n"/>
      <c r="F77" s="43" t="n"/>
      <c r="G77" s="44" t="n"/>
      <c r="H77" s="35" t="n"/>
      <c r="I77" s="35" t="n"/>
      <c r="J77" s="35" t="n"/>
    </row>
    <row r="78" ht="44.25" customHeight="1" s="36">
      <c r="A78" s="69" t="inlineStr">
        <is>
          <t>Potwierdzam, że przedstawiona wycena obejmuje całość przedmiotu szacowania i spełnia wszystkie wymagania obligatoryjne określone w zapytaniu (TAK / NIE):</t>
        </is>
      </c>
      <c r="B78" s="39" t="n"/>
      <c r="C78" s="39" t="n"/>
      <c r="D78" s="40" t="n"/>
      <c r="E78" s="75" t="n"/>
      <c r="F78" s="43" t="n"/>
      <c r="G78" s="44" t="n"/>
      <c r="H78" s="35" t="n"/>
      <c r="I78" s="35" t="n"/>
      <c r="J78" s="35" t="n"/>
    </row>
    <row r="79" ht="18" customHeight="1" s="36">
      <c r="A79" s="69" t="inlineStr">
        <is>
          <t>Uwagi oferenta (np. pozycje zawarte w cenie innych pozycji):</t>
        </is>
      </c>
      <c r="B79" s="39" t="n"/>
      <c r="C79" s="39" t="n"/>
      <c r="D79" s="40" t="n"/>
      <c r="E79" s="75" t="n"/>
      <c r="F79" s="43" t="n"/>
      <c r="G79" s="44" t="n"/>
      <c r="H79" s="35" t="n"/>
      <c r="I79" s="35" t="n"/>
      <c r="J79" s="35" t="n"/>
    </row>
    <row r="80" ht="36" customHeight="1" s="36">
      <c r="A80" s="80" t="n"/>
      <c r="E80" s="81" t="n"/>
      <c r="H80" s="35" t="n"/>
      <c r="I80" s="35" t="n"/>
      <c r="J80" s="35" t="n"/>
    </row>
    <row r="81" ht="36" customHeight="1" s="36">
      <c r="A81" s="80" t="n"/>
      <c r="E81" s="81" t="n"/>
      <c r="H81" s="35" t="n"/>
      <c r="I81" s="35" t="n"/>
      <c r="J81" s="35" t="n"/>
    </row>
    <row r="82" ht="14.25" customHeight="1" s="36">
      <c r="H82" s="35" t="n"/>
      <c r="I82" s="35" t="n"/>
      <c r="J82" s="35" t="n"/>
    </row>
    <row r="83" ht="15" customHeight="1" s="36">
      <c r="A83" s="66" t="inlineStr">
        <is>
          <t>6. Oświadczenie oferenta:</t>
        </is>
      </c>
    </row>
    <row r="84" ht="387.75" customHeight="1" s="36">
      <c r="A84" s="82" t="inlineStr">
        <is>
          <t>W związku ze złożeniem wyceny na potrzeby szacowania wartości wydatków projektowych przez Kaplast Sp. z o.o., oświadczam, że:
1. Brak powiązań osobowych, kapitałowych i faktycznych
Oferent nie jest powiązany osobowo, kapitałowo ani faktycznie z Kaplast Sp. z o.o., osobami upoważnionymi do zaciągania zobowiązań w jej imieniu ani osobami wykonującymi w jej imieniu czynności związane z przygotowaniem i przeprowadzeniem szacowania wartości wydatków projektowych.
W szczególności oświadczam, że nie występują powiązania polegające na:
a) uczestniczeniu w spółce jako wspólnik spółki cywilnej lub spółki osobowej;
b) posiadaniu co najmniej 10% udziałów lub akcji;
c) pełnieniu funkcji członka organu nadzorczego lub zarządzającego, prokurenta lub pełnomocnika;
d) pozostawaniu w związku małżeńskim, stosunku pokrewieństwa lub powinowactwa w linii prostej, pokrewieństwa drugiego stopnia lub powinowactwa drugiego stopnia w linii bocznej, stosunku przysposobienia, opieki lub kurateli albo we wspólnym pożyciu z osobami wskazanymi powyżej;
e) pozostawaniu w takim stosunku prawnym lub faktycznym, który powoduje uzasadnioną wątpliwość co do bezstronności lub niezależności w związku z przeprowadzanym szacowaniem wartości wydatków projektowych.
2. Brak przesłanek wykluczenia sankcyjnego
Oświadczam, że Oferent nie podlega wykluczeniu na podstawie art. 7 ust. 1 ustawy z dnia 13 kwietnia 2022 r. o szczególnych rozwiązaniach w zakresie przeciwdziałania wspieraniu agresji na Ukrainę oraz służących ochronie bezpieczeństwa narodowego.
3. Spełnienie warunku dotyczącego osób realizujących usługi programistyczne
Oświadczam, że usługi programistyczne objęte przedstawioną wyceną nie będą realizowane przez osoby fizyczne, które są lub były związane z Kaplast Sp. z o.o. stosunkiem pracy lub inną trwałą umową, w szczególności umową cywilnoprawną lub umową o współpracy (B2B), zgodnie z § 6 ust. 11 lit. d Regulaminu konkursu Dig.IT 2/2026.
Oświadczam, że wszystkie informacje zawarte w niniejszym formularzu są zgodne ze stanem faktycznym, a przedstawiona wycena została sporządzona w sposób rzetelny, z uwzględnieniem zakresu i wymagań określonych w zapytaniu dotyczącym szacowania wartości wydatków projektowych.
Wyrażamy zgodę na przetwarzanie danych osobowych w zakresie niezbędnym do zrealizowania szacowania.</t>
        </is>
      </c>
      <c r="B84" s="39" t="n"/>
      <c r="C84" s="39" t="n"/>
      <c r="D84" s="39" t="n"/>
      <c r="E84" s="39" t="n"/>
      <c r="F84" s="39" t="n"/>
      <c r="G84" s="40" t="n"/>
    </row>
    <row r="85" s="36"/>
    <row r="86" ht="15" customHeight="1" s="36">
      <c r="A86" s="83" t="inlineStr">
        <is>
          <t>Miejscowość, data:</t>
        </is>
      </c>
      <c r="E86" s="83" t="inlineStr">
        <is>
          <t>Podpis i pieczęć oferenta:</t>
        </is>
      </c>
      <c r="H86" s="35" t="n"/>
      <c r="I86" s="35" t="n"/>
      <c r="J86" s="35" t="n"/>
    </row>
    <row r="87" ht="14.25" customHeight="1" s="36">
      <c r="H87" s="35" t="n"/>
      <c r="I87" s="35" t="n"/>
      <c r="J87" s="35" t="n"/>
    </row>
    <row r="88" ht="14.25" customHeight="1" s="36">
      <c r="H88" s="35" t="n"/>
      <c r="I88" s="35" t="n"/>
      <c r="J88" s="35" t="n"/>
    </row>
    <row r="89" ht="15" customHeight="1" s="36">
      <c r="A89" s="83" t="inlineStr">
        <is>
          <t>……………………………………</t>
        </is>
      </c>
      <c r="E89" s="83" t="inlineStr">
        <is>
          <t>……………………………………</t>
        </is>
      </c>
      <c r="H89" s="35" t="n"/>
      <c r="I89" s="35" t="n"/>
      <c r="J89" s="35" t="n"/>
    </row>
    <row r="90" ht="14.25" customHeight="1" s="36">
      <c r="H90" s="35" t="n"/>
      <c r="I90" s="35" t="n"/>
      <c r="J90" s="35" t="n"/>
    </row>
    <row r="91" ht="14.25" customHeight="1" s="36">
      <c r="H91" s="35" t="n"/>
      <c r="I91" s="35" t="n"/>
      <c r="J91" s="35" t="n"/>
    </row>
    <row r="92" ht="14.25" customHeight="1" s="36">
      <c r="H92" s="35" t="n"/>
      <c r="I92" s="35" t="n"/>
      <c r="J92" s="35" t="n"/>
    </row>
    <row r="93" ht="14.25" customHeight="1" s="36">
      <c r="H93" s="35" t="n"/>
      <c r="I93" s="35" t="n"/>
      <c r="J93" s="35" t="n"/>
    </row>
    <row r="94" ht="14.25" customHeight="1" s="36">
      <c r="H94" s="35" t="n"/>
      <c r="I94" s="35" t="n"/>
      <c r="J94" s="35" t="n"/>
    </row>
    <row r="95" ht="14.25" customHeight="1" s="36">
      <c r="H95" s="35" t="n"/>
      <c r="I95" s="35" t="n"/>
      <c r="J95" s="35" t="n"/>
    </row>
    <row r="96" ht="14.25" customHeight="1" s="36">
      <c r="H96" s="35" t="n"/>
      <c r="I96" s="35" t="n"/>
      <c r="J96" s="35" t="n"/>
    </row>
    <row r="97" ht="14.25" customHeight="1" s="36">
      <c r="H97" s="35" t="n"/>
      <c r="I97" s="35" t="n"/>
      <c r="J97" s="35" t="n"/>
    </row>
    <row r="98" ht="14.25" customHeight="1" s="36">
      <c r="H98" s="35" t="n"/>
      <c r="I98" s="35" t="n"/>
      <c r="J98" s="35" t="n"/>
    </row>
    <row r="99" ht="14.25" customHeight="1" s="36">
      <c r="H99" s="35" t="n"/>
      <c r="I99" s="35" t="n"/>
      <c r="J99" s="35" t="n"/>
    </row>
    <row r="100" ht="14.25" customHeight="1" s="36">
      <c r="H100" s="35" t="n"/>
      <c r="I100" s="35" t="n"/>
      <c r="J100" s="35" t="n"/>
    </row>
    <row r="101" ht="14.25" customHeight="1" s="36">
      <c r="H101" s="35" t="n"/>
      <c r="I101" s="35" t="n"/>
      <c r="J101" s="35" t="n"/>
    </row>
    <row r="102" ht="14.25" customHeight="1" s="36">
      <c r="H102" s="35" t="n"/>
      <c r="I102" s="35" t="n"/>
      <c r="J102" s="35" t="n"/>
    </row>
    <row r="103" ht="14.25" customHeight="1" s="36">
      <c r="H103" s="35" t="n"/>
      <c r="I103" s="35" t="n"/>
      <c r="J103" s="35" t="n"/>
    </row>
    <row r="104" ht="14.25" customHeight="1" s="36">
      <c r="H104" s="35" t="n"/>
      <c r="I104" s="35" t="n"/>
      <c r="J104" s="35" t="n"/>
    </row>
    <row r="105" ht="14.25" customHeight="1" s="36">
      <c r="H105" s="35" t="n"/>
      <c r="I105" s="35" t="n"/>
      <c r="J105" s="35" t="n"/>
    </row>
    <row r="106" ht="14.25" customHeight="1" s="36">
      <c r="H106" s="35" t="n"/>
      <c r="I106" s="35" t="n"/>
      <c r="J106" s="35" t="n"/>
    </row>
    <row r="107" ht="14.25" customHeight="1" s="36">
      <c r="H107" s="35" t="n"/>
      <c r="I107" s="35" t="n"/>
      <c r="J107" s="35" t="n"/>
    </row>
    <row r="108" ht="14.25" customHeight="1" s="36">
      <c r="H108" s="35" t="n"/>
      <c r="I108" s="35" t="n"/>
      <c r="J108" s="35" t="n"/>
    </row>
    <row r="109" ht="14.25" customHeight="1" s="36">
      <c r="H109" s="35" t="n"/>
      <c r="I109" s="35" t="n"/>
      <c r="J109" s="35" t="n"/>
    </row>
    <row r="110" ht="14.25" customHeight="1" s="36">
      <c r="H110" s="35" t="n"/>
      <c r="I110" s="35" t="n"/>
      <c r="J110" s="35" t="n"/>
    </row>
    <row r="111" ht="14.25" customHeight="1" s="36">
      <c r="H111" s="35" t="n"/>
      <c r="I111" s="35" t="n"/>
      <c r="J111" s="35" t="n"/>
    </row>
    <row r="112" ht="14.25" customHeight="1" s="36">
      <c r="H112" s="35" t="n"/>
      <c r="I112" s="35" t="n"/>
      <c r="J112" s="35" t="n"/>
    </row>
    <row r="113" ht="14.25" customHeight="1" s="36">
      <c r="H113" s="35" t="n"/>
      <c r="I113" s="35" t="n"/>
      <c r="J113" s="35" t="n"/>
    </row>
    <row r="114" ht="14.25" customHeight="1" s="36">
      <c r="H114" s="35" t="n"/>
      <c r="I114" s="35" t="n"/>
      <c r="J114" s="35" t="n"/>
    </row>
    <row r="115" ht="14.25" customHeight="1" s="36">
      <c r="H115" s="35" t="n"/>
      <c r="I115" s="35" t="n"/>
      <c r="J115" s="35" t="n"/>
    </row>
    <row r="116" ht="14.25" customHeight="1" s="36">
      <c r="H116" s="35" t="n"/>
      <c r="I116" s="35" t="n"/>
      <c r="J116" s="35" t="n"/>
    </row>
    <row r="117" ht="14.25" customHeight="1" s="36">
      <c r="H117" s="35" t="n"/>
      <c r="I117" s="35" t="n"/>
      <c r="J117" s="35" t="n"/>
    </row>
    <row r="118" ht="14.25" customHeight="1" s="36">
      <c r="H118" s="35" t="n"/>
      <c r="I118" s="35" t="n"/>
      <c r="J118" s="35" t="n"/>
    </row>
    <row r="119" ht="14.25" customHeight="1" s="36">
      <c r="H119" s="35" t="n"/>
      <c r="I119" s="35" t="n"/>
      <c r="J119" s="35" t="n"/>
    </row>
    <row r="120" ht="14.25" customHeight="1" s="36">
      <c r="H120" s="35" t="n"/>
      <c r="I120" s="35" t="n"/>
      <c r="J120" s="35" t="n"/>
    </row>
    <row r="121" ht="14.25" customHeight="1" s="36">
      <c r="H121" s="35" t="n"/>
      <c r="I121" s="35" t="n"/>
      <c r="J121" s="35" t="n"/>
    </row>
    <row r="122" ht="14.25" customHeight="1" s="36">
      <c r="H122" s="35" t="n"/>
      <c r="I122" s="35" t="n"/>
      <c r="J122" s="35" t="n"/>
    </row>
    <row r="123" ht="14.25" customHeight="1" s="36">
      <c r="H123" s="35" t="n"/>
      <c r="I123" s="35" t="n"/>
      <c r="J123" s="35" t="n"/>
    </row>
    <row r="124" ht="14.25" customHeight="1" s="36">
      <c r="H124" s="35" t="n"/>
      <c r="I124" s="35" t="n"/>
      <c r="J124" s="35" t="n"/>
    </row>
    <row r="125" ht="14.25" customHeight="1" s="36">
      <c r="H125" s="35" t="n"/>
      <c r="I125" s="35" t="n"/>
      <c r="J125" s="35" t="n"/>
    </row>
    <row r="126" ht="14.25" customHeight="1" s="36">
      <c r="H126" s="35" t="n"/>
      <c r="I126" s="35" t="n"/>
      <c r="J126" s="35" t="n"/>
    </row>
    <row r="127" ht="14.25" customHeight="1" s="36">
      <c r="H127" s="35" t="n"/>
      <c r="I127" s="35" t="n"/>
      <c r="J127" s="35" t="n"/>
    </row>
    <row r="128" ht="14.25" customHeight="1" s="36">
      <c r="H128" s="35" t="n"/>
      <c r="I128" s="35" t="n"/>
      <c r="J128" s="35" t="n"/>
    </row>
    <row r="129" ht="14.25" customHeight="1" s="36">
      <c r="H129" s="35" t="n"/>
      <c r="I129" s="35" t="n"/>
      <c r="J129" s="35" t="n"/>
    </row>
    <row r="130" ht="14.25" customHeight="1" s="36">
      <c r="H130" s="35" t="n"/>
      <c r="I130" s="35" t="n"/>
      <c r="J130" s="35" t="n"/>
    </row>
    <row r="131" ht="14.25" customHeight="1" s="36">
      <c r="H131" s="35" t="n"/>
      <c r="I131" s="35" t="n"/>
      <c r="J131" s="35" t="n"/>
    </row>
    <row r="132" ht="14.25" customHeight="1" s="36">
      <c r="H132" s="35" t="n"/>
      <c r="I132" s="35" t="n"/>
      <c r="J132" s="35" t="n"/>
    </row>
    <row r="133" ht="14.25" customHeight="1" s="36">
      <c r="H133" s="35" t="n"/>
      <c r="I133" s="35" t="n"/>
      <c r="J133" s="35" t="n"/>
    </row>
    <row r="134" ht="14.25" customHeight="1" s="36">
      <c r="H134" s="35" t="n"/>
      <c r="I134" s="35" t="n"/>
      <c r="J134" s="35" t="n"/>
    </row>
    <row r="135" ht="14.25" customHeight="1" s="36">
      <c r="H135" s="35" t="n"/>
      <c r="I135" s="35" t="n"/>
      <c r="J135" s="35" t="n"/>
    </row>
    <row r="136" ht="14.25" customHeight="1" s="36">
      <c r="H136" s="35" t="n"/>
      <c r="I136" s="35" t="n"/>
      <c r="J136" s="35" t="n"/>
    </row>
    <row r="137" ht="14.25" customHeight="1" s="36">
      <c r="H137" s="35" t="n"/>
      <c r="I137" s="35" t="n"/>
      <c r="J137" s="35" t="n"/>
    </row>
    <row r="138" ht="14.25" customHeight="1" s="36">
      <c r="H138" s="35" t="n"/>
      <c r="I138" s="35" t="n"/>
      <c r="J138" s="35" t="n"/>
    </row>
    <row r="139" ht="14.25" customHeight="1" s="36">
      <c r="H139" s="35" t="n"/>
      <c r="I139" s="35" t="n"/>
      <c r="J139" s="35" t="n"/>
    </row>
    <row r="140" ht="14.25" customHeight="1" s="36">
      <c r="H140" s="35" t="n"/>
      <c r="I140" s="35" t="n"/>
      <c r="J140" s="35" t="n"/>
    </row>
    <row r="141" ht="14.25" customHeight="1" s="36">
      <c r="H141" s="35" t="n"/>
      <c r="I141" s="35" t="n"/>
      <c r="J141" s="35" t="n"/>
    </row>
    <row r="142" ht="14.25" customHeight="1" s="36">
      <c r="H142" s="35" t="n"/>
      <c r="I142" s="35" t="n"/>
      <c r="J142" s="35" t="n"/>
    </row>
    <row r="143" ht="14.25" customHeight="1" s="36">
      <c r="H143" s="35" t="n"/>
      <c r="I143" s="35" t="n"/>
      <c r="J143" s="35" t="n"/>
    </row>
    <row r="144" ht="14.25" customHeight="1" s="36">
      <c r="H144" s="35" t="n"/>
      <c r="I144" s="35" t="n"/>
      <c r="J144" s="35" t="n"/>
    </row>
    <row r="145" ht="14.25" customHeight="1" s="36">
      <c r="H145" s="35" t="n"/>
      <c r="I145" s="35" t="n"/>
      <c r="J145" s="35" t="n"/>
    </row>
    <row r="146" ht="14.25" customHeight="1" s="36">
      <c r="H146" s="35" t="n"/>
      <c r="I146" s="35" t="n"/>
      <c r="J146" s="35" t="n"/>
    </row>
    <row r="147" ht="14.25" customHeight="1" s="36">
      <c r="H147" s="35" t="n"/>
      <c r="I147" s="35" t="n"/>
      <c r="J147" s="35" t="n"/>
    </row>
    <row r="148" ht="14.25" customHeight="1" s="36">
      <c r="H148" s="35" t="n"/>
      <c r="I148" s="35" t="n"/>
      <c r="J148" s="35" t="n"/>
    </row>
    <row r="149" ht="14.25" customHeight="1" s="36">
      <c r="H149" s="35" t="n"/>
      <c r="I149" s="35" t="n"/>
      <c r="J149" s="35" t="n"/>
    </row>
    <row r="150" ht="14.25" customHeight="1" s="36">
      <c r="H150" s="35" t="n"/>
      <c r="I150" s="35" t="n"/>
      <c r="J150" s="35" t="n"/>
    </row>
    <row r="151" ht="14.25" customHeight="1" s="36">
      <c r="H151" s="35" t="n"/>
      <c r="I151" s="35" t="n"/>
      <c r="J151" s="35" t="n"/>
    </row>
    <row r="152" s="36"/>
    <row r="153" s="36"/>
    <row r="154" s="36"/>
    <row r="155" s="36"/>
    <row r="156" s="36"/>
    <row r="157" s="36"/>
    <row r="158" s="36"/>
    <row r="159" s="36"/>
  </sheetData>
  <sheetProtection selectLockedCells="0" selectUnlockedCells="0" sheet="1" objects="0" insertRows="1" insertHyperlinks="1" autoFilter="1" scenarios="0" formatColumns="0" deleteColumns="1" insertColumns="1" pivotTables="1" deleteRows="1" formatCells="0" formatRows="0" sort="1"/>
  <mergeCells count="76">
    <mergeCell ref="A41:C41"/>
    <mergeCell ref="A37:C37"/>
    <mergeCell ref="A46:C46"/>
    <mergeCell ref="A66:F66"/>
    <mergeCell ref="A72:D72"/>
    <mergeCell ref="A56:C56"/>
    <mergeCell ref="E78:G78"/>
    <mergeCell ref="A81:D81"/>
    <mergeCell ref="E74:G74"/>
    <mergeCell ref="B13:G13"/>
    <mergeCell ref="A55:C55"/>
    <mergeCell ref="A50:C50"/>
    <mergeCell ref="A57:C57"/>
    <mergeCell ref="E59:G59"/>
    <mergeCell ref="E77:G77"/>
    <mergeCell ref="A42:C42"/>
    <mergeCell ref="B10:G10"/>
    <mergeCell ref="A67:D67"/>
    <mergeCell ref="E80:G80"/>
    <mergeCell ref="A58:D58"/>
    <mergeCell ref="A77:D77"/>
    <mergeCell ref="A33:C33"/>
    <mergeCell ref="A32:C32"/>
    <mergeCell ref="A83:G83"/>
    <mergeCell ref="A48:G48"/>
    <mergeCell ref="A59:D59"/>
    <mergeCell ref="A24:G24"/>
    <mergeCell ref="A62:C62"/>
    <mergeCell ref="A73:D73"/>
    <mergeCell ref="A29:C29"/>
    <mergeCell ref="A35:C35"/>
    <mergeCell ref="E76:G76"/>
    <mergeCell ref="A43:C43"/>
    <mergeCell ref="A38:C38"/>
    <mergeCell ref="A52:C52"/>
    <mergeCell ref="E81:G81"/>
    <mergeCell ref="A28:C28"/>
    <mergeCell ref="B20:G20"/>
    <mergeCell ref="E72:G72"/>
    <mergeCell ref="A79:D79"/>
    <mergeCell ref="A63:C63"/>
    <mergeCell ref="A44:C44"/>
    <mergeCell ref="B15:G19"/>
    <mergeCell ref="A68:F68"/>
    <mergeCell ref="A15:A19"/>
    <mergeCell ref="A61:G61"/>
    <mergeCell ref="A70:G70"/>
    <mergeCell ref="A31:C31"/>
    <mergeCell ref="A78:D78"/>
    <mergeCell ref="E75:G75"/>
    <mergeCell ref="A40:C40"/>
    <mergeCell ref="E58:G58"/>
    <mergeCell ref="A54:G54"/>
    <mergeCell ref="A30:C30"/>
    <mergeCell ref="A39:C39"/>
    <mergeCell ref="A34:C34"/>
    <mergeCell ref="A25:G25"/>
    <mergeCell ref="A51:C51"/>
    <mergeCell ref="E71:G71"/>
    <mergeCell ref="A64:C64"/>
    <mergeCell ref="A80:D80"/>
    <mergeCell ref="A84:G84"/>
    <mergeCell ref="A75:D75"/>
    <mergeCell ref="A36:C36"/>
    <mergeCell ref="A49:C49"/>
    <mergeCell ref="B22:G22"/>
    <mergeCell ref="A74:D74"/>
    <mergeCell ref="A45:C45"/>
    <mergeCell ref="A27:G27"/>
    <mergeCell ref="E79:G79"/>
    <mergeCell ref="E73:G73"/>
    <mergeCell ref="B12:G12"/>
    <mergeCell ref="A71:D71"/>
    <mergeCell ref="B21:G21"/>
    <mergeCell ref="A76:D76"/>
    <mergeCell ref="B11:G11"/>
  </mergeCells>
  <dataValidations count="7">
    <dataValidation sqref="E56:F56 E76:E77 F29:F45 F50:F51 F63" showDropDown="0" showInputMessage="0" showErrorMessage="1" allowBlank="1" type="decimal" errorStyle="stop" operator="greaterThanOrEqual">
      <formula1>0</formula1>
      <formula2>0</formula2>
    </dataValidation>
    <dataValidation sqref="E71" showDropDown="0" showInputMessage="0" showErrorMessage="1" allowBlank="1" type="list" errorStyle="stop" operator="between">
      <formula1>"PLN,EUR"</formula1>
      <formula2>0</formula2>
    </dataValidation>
    <dataValidation sqref="E72" showDropDown="0" showInputMessage="0" showErrorMessage="1" allowBlank="1" type="list" errorStyle="stop" operator="between">
      <formula1>"TAK,NIE"</formula1>
      <formula2>0</formula2>
    </dataValidation>
    <dataValidation sqref="E73" showDropDown="0" showInputMessage="0" showErrorMessage="1" allowBlank="1" type="whole" errorStyle="stop" operator="greaterThanOrEqual">
      <formula1>24</formula1>
      <formula2>0</formula2>
    </dataValidation>
    <dataValidation sqref="E74" showDropDown="0" showInputMessage="0" showErrorMessage="1" allowBlank="1" type="whole" errorStyle="stop" operator="greaterThanOrEqual">
      <formula1>36</formula1>
      <formula2>0</formula2>
    </dataValidation>
    <dataValidation sqref="E75" showDropDown="0" showInputMessage="0" showErrorMessage="1" allowBlank="1" type="whole" errorStyle="stop" operator="greaterThanOrEqual">
      <formula1>0</formula1>
      <formula2>0</formula2>
    </dataValidation>
    <dataValidation sqref="E78" showDropDown="0" showInputMessage="0" showErrorMessage="1" allowBlank="1" type="list" errorStyle="stop" operator="between">
      <formula1>"TAK,NIE"</formula1>
      <formula2>0</formula2>
    </dataValidation>
  </dataValidations>
  <printOptions horizontalCentered="0" verticalCentered="0" headings="0" gridLines="0" gridLinesSet="1"/>
  <pageMargins left="0.7" right="0.7" top="0.75" bottom="0.75" header="0.511811023622047" footer="0.511811023622047"/>
  <pageSetup orientation="portrait" paperSize="9" scale="100" fitToHeight="0" fitToWidth="1" pageOrder="downThenOver" blackAndWhite="0" draft="0" horizontalDpi="300" verticalDpi="300" copies="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Przemek Deżakowski</dc:creator>
  <dc:language xmlns:dc="http://purl.org/dc/elements/1.1/">en-US</dc:language>
  <dcterms:created xmlns:dcterms="http://purl.org/dc/terms/" xmlns:xsi="http://www.w3.org/2001/XMLSchema-instance" xsi:type="dcterms:W3CDTF">2026-04-16T11:23:08Z</dcterms:created>
  <dcterms:modified xmlns:dcterms="http://purl.org/dc/terms/" xmlns:xsi="http://www.w3.org/2001/XMLSchema-instance" xsi:type="dcterms:W3CDTF">2026-10-30T12:08:29Z</dcterms:modified>
  <cp:revision>1</cp:revision>
  <cp:lastPrinted>2026-09-24T11:09:15Z</cp:lastPrinted>
</cp:coreProperties>
</file>