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Arkusz1" sheetId="1" state="visible" r:id="rId1"/>
  </sheets>
  <definedNames>
    <definedName name="_xlnm.Print_Area" localSheetId="0">'Arkusz1'!$A$1:$G$78</definedName>
  </definedNames>
  <calcPr calcId="124519" fullCalcOnLoad="1" refMode="A1" iterate="0" iterateCount="100" iterateDelta="0.0001"/>
</workbook>
</file>

<file path=xl/styles.xml><?xml version="1.0" encoding="utf-8"?>
<styleSheet xmlns="http://schemas.openxmlformats.org/spreadsheetml/2006/main">
  <numFmts count="2">
    <numFmt numFmtId="164" formatCode="#,##0.00;\-#,##0.00;\-"/>
    <numFmt numFmtId="165" formatCode="0.##"/>
  </numFmts>
  <fonts count="13">
    <font>
      <name val="Calibri"/>
      <charset val="238"/>
      <family val="2"/>
      <color theme="1"/>
      <sz val="11"/>
    </font>
    <font>
      <name val="Arial"/>
      <family val="0"/>
      <sz val="10"/>
    </font>
    <font>
      <name val="Arial"/>
      <family val="0"/>
      <sz val="10"/>
    </font>
    <font>
      <name val="Arial"/>
      <family val="0"/>
      <sz val="10"/>
    </font>
    <font>
      <name val="Times New Roman"/>
      <charset val="238"/>
      <family val="1"/>
      <b val="1"/>
      <color theme="1"/>
      <sz val="12"/>
    </font>
    <font>
      <name val="Times New Roman"/>
      <charset val="238"/>
      <family val="1"/>
      <b val="1"/>
      <color theme="1"/>
      <sz val="18"/>
    </font>
    <font>
      <name val="Calibri"/>
      <charset val="238"/>
      <family val="2"/>
      <color theme="1"/>
      <sz val="9"/>
    </font>
    <font>
      <name val="Calibri"/>
      <charset val="238"/>
      <family val="2"/>
      <b val="1"/>
      <color theme="3"/>
      <sz val="11"/>
    </font>
    <font>
      <name val="Calibri"/>
      <charset val="238"/>
      <family val="2"/>
      <color theme="1"/>
      <sz val="10"/>
    </font>
    <font>
      <name val="Calibri"/>
      <charset val="1"/>
      <family val="2"/>
      <b val="1"/>
      <color theme="1"/>
      <sz val="11"/>
    </font>
    <font>
      <name val="Calibri"/>
      <charset val="1"/>
      <family val="0"/>
      <i val="1"/>
      <sz val="9"/>
    </font>
    <font>
      <name val="Calibri"/>
      <charset val="1"/>
      <family val="0"/>
      <b val="1"/>
      <sz val="10"/>
    </font>
    <font>
      <name val="Calibri"/>
      <charset val="1"/>
      <family val="2"/>
      <color theme="1"/>
      <sz val="12"/>
    </font>
  </fonts>
  <fills count="6">
    <fill>
      <patternFill/>
    </fill>
    <fill>
      <patternFill patternType="gray125"/>
    </fill>
    <fill>
      <patternFill patternType="solid">
        <fgColor theme="0" tint="-0.15"/>
        <bgColor rgb="FFE7E6E6"/>
      </patternFill>
    </fill>
    <fill>
      <patternFill patternType="solid">
        <fgColor rgb="FFFFF2CC"/>
        <bgColor rgb="FFE7E6E6"/>
      </patternFill>
    </fill>
    <fill>
      <patternFill patternType="solid">
        <fgColor theme="0"/>
        <bgColor rgb="FFFFF2CC"/>
      </patternFill>
    </fill>
    <fill>
      <patternFill patternType="solid">
        <fgColor theme="2"/>
        <bgColor rgb="FFD9D9D9"/>
      </patternFill>
    </fill>
  </fills>
  <borders count="13">
    <border>
      <left/>
      <right/>
      <top/>
      <bottom/>
      <diagonal/>
    </border>
    <border>
      <left style="thin"/>
      <right style="thin"/>
      <top style="thin"/>
      <bottom style="thin"/>
      <diagonal/>
    </border>
    <border>
      <left/>
      <right/>
      <top style="thin"/>
      <bottom/>
      <diagonal/>
    </border>
    <border>
      <left/>
      <right style="thin"/>
      <top style="thin"/>
      <bottom/>
      <diagonal/>
    </border>
    <border>
      <left/>
      <right/>
      <top style="thin"/>
      <bottom style="thin"/>
      <diagonal/>
    </border>
    <border>
      <left/>
      <right style="thin"/>
      <top style="thin"/>
      <bottom style="thin"/>
      <diagonal/>
    </border>
    <border>
      <left style="thin"/>
      <right/>
      <top/>
      <bottom/>
      <diagonal/>
    </border>
    <border>
      <left style="thin"/>
      <right style="thin"/>
      <top/>
      <bottom/>
      <diagonal/>
    </border>
    <border>
      <left style="thin"/>
      <right style="thin"/>
      <top/>
      <bottom style="thin"/>
      <diagonal/>
    </border>
    <border>
      <left/>
      <right style="thin"/>
      <top/>
      <bottom/>
      <diagonal/>
    </border>
    <border>
      <left style="thin"/>
      <right/>
      <top/>
      <bottom style="thin"/>
      <diagonal/>
    </border>
    <border>
      <left/>
      <right/>
      <top/>
      <bottom style="thin"/>
      <diagonal/>
    </border>
    <border>
      <left/>
      <right style="thin"/>
      <top/>
      <bottom style="thin"/>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82">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2" borderId="1" applyAlignment="1" pivotButton="0" quotePrefix="0" xfId="0">
      <alignment horizontal="general" vertical="center" wrapText="1"/>
    </xf>
    <xf numFmtId="0" fontId="4" fillId="2" borderId="1" applyAlignment="1" pivotButton="0" quotePrefix="0" xfId="0">
      <alignment horizontal="center" vertical="center" wrapText="1"/>
    </xf>
    <xf numFmtId="0" fontId="5" fillId="0" borderId="0" applyAlignment="1" pivotButton="0" quotePrefix="0" xfId="0">
      <alignment horizontal="general" vertical="center" wrapText="1"/>
    </xf>
    <xf numFmtId="0" fontId="5" fillId="3" borderId="1" applyAlignment="1" applyProtection="1" pivotButton="0" quotePrefix="0" xfId="0">
      <alignment horizontal="center" vertical="center" wrapText="1"/>
      <protection locked="0" hidden="0"/>
    </xf>
    <xf numFmtId="0" fontId="6" fillId="4" borderId="1" applyAlignment="1" pivotButton="0" quotePrefix="0" xfId="0">
      <alignment horizontal="general" vertical="bottom"/>
    </xf>
    <xf numFmtId="0" fontId="6" fillId="0" borderId="0" applyAlignment="1" pivotButton="0" quotePrefix="0" xfId="0">
      <alignment horizontal="general" vertical="center" wrapText="1"/>
    </xf>
    <xf numFmtId="0" fontId="5" fillId="0" borderId="0" applyAlignment="1" pivotButton="0" quotePrefix="0" xfId="0">
      <alignment horizontal="center" vertical="center" wrapText="1"/>
    </xf>
    <xf numFmtId="0" fontId="7" fillId="2" borderId="1" applyAlignment="1" pivotButton="0" quotePrefix="0" xfId="0">
      <alignment horizontal="center" vertical="center" wrapText="1"/>
    </xf>
    <xf numFmtId="0" fontId="0" fillId="3" borderId="1" applyAlignment="1" applyProtection="1" pivotButton="0" quotePrefix="0" xfId="0">
      <alignment horizontal="center" vertical="center"/>
      <protection locked="0" hidden="0"/>
    </xf>
    <xf numFmtId="0" fontId="8" fillId="0" borderId="1" applyAlignment="1" pivotButton="0" quotePrefix="0" xfId="0">
      <alignment horizontal="general" vertical="bottom" wrapText="1"/>
    </xf>
    <xf numFmtId="0" fontId="0" fillId="3" borderId="1" applyAlignment="1" applyProtection="1" pivotButton="0" quotePrefix="0" xfId="0">
      <alignment horizontal="center" vertical="bottom"/>
      <protection locked="0" hidden="0"/>
    </xf>
    <xf numFmtId="0" fontId="8" fillId="0" borderId="1" applyAlignment="1" pivotButton="0" quotePrefix="0" xfId="0">
      <alignment horizontal="general" vertical="bottom"/>
    </xf>
    <xf numFmtId="0" fontId="0" fillId="0" borderId="0" applyAlignment="1" pivotButton="0" quotePrefix="0" xfId="0">
      <alignment horizontal="center" vertical="bottom"/>
    </xf>
    <xf numFmtId="0" fontId="9"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9" fillId="0" borderId="0" applyAlignment="1" pivotButton="0" quotePrefix="0" xfId="0">
      <alignment horizontal="general" vertical="center" wrapText="1"/>
    </xf>
    <xf numFmtId="0" fontId="8" fillId="5" borderId="1" applyAlignment="1" pivotButton="0" quotePrefix="0" xfId="0">
      <alignment horizontal="general" vertical="center"/>
    </xf>
    <xf numFmtId="0" fontId="8" fillId="5" borderId="1" applyAlignment="1" pivotButton="0" quotePrefix="0" xfId="0">
      <alignment horizontal="center" vertical="center" wrapText="1"/>
    </xf>
    <xf numFmtId="0" fontId="8" fillId="0" borderId="1" applyAlignment="1" pivotButton="0" quotePrefix="0" xfId="0">
      <alignment horizontal="general" vertical="center" wrapText="1"/>
    </xf>
    <xf numFmtId="0" fontId="8" fillId="0" borderId="1" applyAlignment="1" pivotButton="0" quotePrefix="0" xfId="0">
      <alignment horizontal="center" vertical="center" wrapText="1"/>
    </xf>
    <xf numFmtId="164" fontId="8" fillId="3" borderId="1" applyAlignment="1" applyProtection="1" pivotButton="0" quotePrefix="0" xfId="0">
      <alignment horizontal="right" vertical="center"/>
      <protection locked="0" hidden="0"/>
    </xf>
    <xf numFmtId="164" fontId="8" fillId="0" borderId="1" applyAlignment="1" pivotButton="0" quotePrefix="0" xfId="0">
      <alignment horizontal="right" vertical="center"/>
    </xf>
    <xf numFmtId="0" fontId="8" fillId="5" borderId="1" applyAlignment="1" pivotButton="0" quotePrefix="0" xfId="0">
      <alignment horizontal="left" vertical="bottom"/>
    </xf>
    <xf numFmtId="164" fontId="8" fillId="5" borderId="1" applyAlignment="1" pivotButton="0" quotePrefix="0" xfId="0">
      <alignment horizontal="general" vertical="bottom"/>
    </xf>
    <xf numFmtId="0" fontId="8" fillId="0" borderId="1" applyAlignment="1" pivotButton="0" quotePrefix="0" xfId="0">
      <alignment horizontal="general" vertical="top" wrapText="1"/>
    </xf>
    <xf numFmtId="0" fontId="8" fillId="3" borderId="1" applyAlignment="1" applyProtection="1" pivotButton="0" quotePrefix="0" xfId="0">
      <alignment horizontal="center" vertical="center" wrapText="1"/>
      <protection locked="0" hidden="0"/>
    </xf>
    <xf numFmtId="165" fontId="8" fillId="0" borderId="1" applyAlignment="1" pivotButton="0" quotePrefix="0" xfId="0">
      <alignment horizontal="center" vertical="center" wrapText="1"/>
    </xf>
    <xf numFmtId="0" fontId="11" fillId="5" borderId="1" applyAlignment="1" pivotButton="0" quotePrefix="0" xfId="0">
      <alignment horizontal="left" vertical="bottom"/>
    </xf>
    <xf numFmtId="164" fontId="11" fillId="5" borderId="1" applyAlignment="1" pivotButton="0" quotePrefix="0" xfId="0">
      <alignment horizontal="general" vertical="bottom"/>
    </xf>
    <xf numFmtId="9" fontId="8" fillId="3" borderId="1" applyAlignment="1" applyProtection="1" pivotButton="0" quotePrefix="0" xfId="0">
      <alignment horizontal="center" vertical="center" wrapText="1"/>
      <protection locked="0" hidden="0"/>
    </xf>
    <xf numFmtId="0" fontId="11" fillId="0" borderId="1" applyAlignment="1" pivotButton="0" quotePrefix="0" xfId="0">
      <alignment horizontal="left" vertical="top" wrapText="1"/>
    </xf>
    <xf numFmtId="0" fontId="12"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2" borderId="1" applyAlignment="1" pivotButton="0" quotePrefix="0" xfId="0">
      <alignment horizontal="general" vertical="center" wrapText="1"/>
    </xf>
    <xf numFmtId="0" fontId="4"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5" fillId="0" borderId="0" applyAlignment="1" pivotButton="0" quotePrefix="0" xfId="0">
      <alignment horizontal="general" vertical="center" wrapText="1"/>
    </xf>
    <xf numFmtId="0" fontId="5" fillId="3" borderId="1" applyAlignment="1" applyProtection="1" pivotButton="0" quotePrefix="0" xfId="0">
      <alignment horizontal="center" vertical="center" wrapText="1"/>
      <protection locked="0" hidden="0"/>
    </xf>
    <xf numFmtId="0" fontId="0" fillId="0" borderId="4" applyProtection="1" pivotButton="0" quotePrefix="0" xfId="0">
      <protection locked="0" hidden="0"/>
    </xf>
    <xf numFmtId="0" fontId="0" fillId="0" borderId="5" applyProtection="1" pivotButton="0" quotePrefix="0" xfId="0">
      <protection locked="0" hidden="0"/>
    </xf>
    <xf numFmtId="0" fontId="6" fillId="4" borderId="1" applyAlignment="1" pivotButton="0" quotePrefix="0" xfId="0">
      <alignment horizontal="general" vertical="bottom"/>
    </xf>
    <xf numFmtId="0" fontId="6" fillId="0" borderId="0" applyAlignment="1" pivotButton="0" quotePrefix="0" xfId="0">
      <alignment horizontal="general" vertical="center" wrapText="1"/>
    </xf>
    <xf numFmtId="0" fontId="5" fillId="0" borderId="0" applyAlignment="1" pivotButton="0" quotePrefix="0" xfId="0">
      <alignment horizontal="center" vertical="center" wrapText="1"/>
    </xf>
    <xf numFmtId="0" fontId="7" fillId="2" borderId="1" applyAlignment="1" pivotButton="0" quotePrefix="0" xfId="0">
      <alignment horizontal="center" vertical="center" wrapText="1"/>
    </xf>
    <xf numFmtId="0" fontId="0" fillId="3" borderId="1" applyAlignment="1" applyProtection="1" pivotButton="0" quotePrefix="0" xfId="0">
      <alignment horizontal="center" vertical="center"/>
      <protection locked="0" hidden="0"/>
    </xf>
    <xf numFmtId="0" fontId="0" fillId="0" borderId="2" applyProtection="1" pivotButton="0" quotePrefix="0" xfId="0">
      <protection locked="0" hidden="0"/>
    </xf>
    <xf numFmtId="0" fontId="0" fillId="0" borderId="3" applyProtection="1" pivotButton="0" quotePrefix="0" xfId="0">
      <protection locked="0" hidden="0"/>
    </xf>
    <xf numFmtId="0" fontId="0" fillId="0" borderId="7" pivotButton="0" quotePrefix="0" xfId="0"/>
    <xf numFmtId="0" fontId="0" fillId="0" borderId="6" applyProtection="1" pivotButton="0" quotePrefix="0" xfId="0">
      <protection locked="0" hidden="0"/>
    </xf>
    <xf numFmtId="0" fontId="0" fillId="0" borderId="0" applyProtection="1" pivotButton="0" quotePrefix="0" xfId="0">
      <protection locked="0" hidden="0"/>
    </xf>
    <xf numFmtId="0" fontId="0" fillId="0" borderId="9" applyProtection="1" pivotButton="0" quotePrefix="0" xfId="0">
      <protection locked="0" hidden="0"/>
    </xf>
    <xf numFmtId="0" fontId="0" fillId="0" borderId="8" pivotButton="0" quotePrefix="0" xfId="0"/>
    <xf numFmtId="0" fontId="0" fillId="0" borderId="10" applyProtection="1" pivotButton="0" quotePrefix="0" xfId="0">
      <protection locked="0" hidden="0"/>
    </xf>
    <xf numFmtId="0" fontId="0" fillId="0" borderId="11" applyProtection="1" pivotButton="0" quotePrefix="0" xfId="0">
      <protection locked="0" hidden="0"/>
    </xf>
    <xf numFmtId="0" fontId="0" fillId="0" borderId="12" applyProtection="1" pivotButton="0" quotePrefix="0" xfId="0">
      <protection locked="0" hidden="0"/>
    </xf>
    <xf numFmtId="0" fontId="8" fillId="0" borderId="1" applyAlignment="1" pivotButton="0" quotePrefix="0" xfId="0">
      <alignment horizontal="general" vertical="bottom" wrapText="1"/>
    </xf>
    <xf numFmtId="0" fontId="0" fillId="3" borderId="1" applyAlignment="1" applyProtection="1" pivotButton="0" quotePrefix="0" xfId="0">
      <alignment horizontal="center" vertical="bottom"/>
      <protection locked="0" hidden="0"/>
    </xf>
    <xf numFmtId="0" fontId="8" fillId="0" borderId="1" applyAlignment="1" pivotButton="0" quotePrefix="0" xfId="0">
      <alignment horizontal="general" vertical="bottom"/>
    </xf>
    <xf numFmtId="0" fontId="0" fillId="0" borderId="0" applyAlignment="1" pivotButton="0" quotePrefix="0" xfId="0">
      <alignment horizontal="center" vertical="bottom"/>
    </xf>
    <xf numFmtId="0" fontId="9"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9" fillId="0" borderId="0" applyAlignment="1" pivotButton="0" quotePrefix="0" xfId="0">
      <alignment horizontal="general" vertical="center" wrapText="1"/>
    </xf>
    <xf numFmtId="0" fontId="8" fillId="5" borderId="1" applyAlignment="1" pivotButton="0" quotePrefix="0" xfId="0">
      <alignment horizontal="general" vertical="center"/>
    </xf>
    <xf numFmtId="0" fontId="8" fillId="5" borderId="1" applyAlignment="1" pivotButton="0" quotePrefix="0" xfId="0">
      <alignment horizontal="center" vertical="center" wrapText="1"/>
    </xf>
    <xf numFmtId="0" fontId="8" fillId="0" borderId="1" applyAlignment="1" pivotButton="0" quotePrefix="0" xfId="0">
      <alignment horizontal="general" vertical="center" wrapText="1"/>
    </xf>
    <xf numFmtId="0" fontId="8" fillId="0" borderId="1" applyAlignment="1" pivotButton="0" quotePrefix="0" xfId="0">
      <alignment horizontal="center" vertical="center" wrapText="1"/>
    </xf>
    <xf numFmtId="164" fontId="8" fillId="3" borderId="1" applyAlignment="1" applyProtection="1" pivotButton="0" quotePrefix="0" xfId="0">
      <alignment horizontal="right" vertical="center"/>
      <protection locked="0" hidden="0"/>
    </xf>
    <xf numFmtId="164" fontId="8" fillId="0" borderId="1" applyAlignment="1" pivotButton="0" quotePrefix="0" xfId="0">
      <alignment horizontal="right" vertical="center"/>
    </xf>
    <xf numFmtId="0" fontId="8" fillId="5" borderId="1" applyAlignment="1" pivotButton="0" quotePrefix="0" xfId="0">
      <alignment horizontal="left" vertical="bottom"/>
    </xf>
    <xf numFmtId="164" fontId="8" fillId="5" borderId="1" applyAlignment="1" pivotButton="0" quotePrefix="0" xfId="0">
      <alignment horizontal="general" vertical="bottom"/>
    </xf>
    <xf numFmtId="0" fontId="8" fillId="0" borderId="1" applyAlignment="1" pivotButton="0" quotePrefix="0" xfId="0">
      <alignment horizontal="general" vertical="top" wrapText="1"/>
    </xf>
    <xf numFmtId="0" fontId="8" fillId="3" borderId="1" applyAlignment="1" applyProtection="1" pivotButton="0" quotePrefix="0" xfId="0">
      <alignment horizontal="center" vertical="center" wrapText="1"/>
      <protection locked="0" hidden="0"/>
    </xf>
    <xf numFmtId="165" fontId="8" fillId="0" borderId="1" applyAlignment="1" pivotButton="0" quotePrefix="0" xfId="0">
      <alignment horizontal="center" vertical="center" wrapText="1"/>
    </xf>
    <xf numFmtId="0" fontId="11" fillId="5" borderId="1" applyAlignment="1" pivotButton="0" quotePrefix="0" xfId="0">
      <alignment horizontal="left" vertical="bottom"/>
    </xf>
    <xf numFmtId="164" fontId="11" fillId="5" borderId="1" applyAlignment="1" pivotButton="0" quotePrefix="0" xfId="0">
      <alignment horizontal="general" vertical="bottom"/>
    </xf>
    <xf numFmtId="9" fontId="8" fillId="3" borderId="1" applyAlignment="1" applyProtection="1" pivotButton="0" quotePrefix="0" xfId="0">
      <alignment horizontal="center" vertical="center" wrapText="1"/>
      <protection locked="0" hidden="0"/>
    </xf>
    <xf numFmtId="0" fontId="11" fillId="0" borderId="1" applyAlignment="1" pivotButton="0" quotePrefix="0" xfId="0">
      <alignment horizontal="left" vertical="top" wrapText="1"/>
    </xf>
    <xf numFmtId="0" fontId="12"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546A"/>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0</colOff>
      <row>0</row>
      <rowOff>0</rowOff>
    </from>
    <to>
      <col>7</col>
      <colOff>481680</colOff>
      <row>3</row>
      <rowOff>48600</rowOff>
    </to>
    <pic>
      <nvPicPr>
        <cNvPr id="0" name="Obraz 1"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7130880" cy="591480"/>
        </a:xfrm>
        <a:prstGeom xmlns:a="http://schemas.openxmlformats.org/drawingml/2006/main" prst="rect">
          <avLst/>
        </a:prstGeom>
        <a:ln xmlns:a="http://schemas.openxmlformats.org/drawingml/2006/main" w="0">
          <a:noFill/>
          <a:prstDash val="solid"/>
        </a:ln>
      </spPr>
    </pic>
    <clientData/>
  </twoCellAnchor>
  <twoCellAnchor editAs="oneCell">
    <from>
      <col>0</col>
      <colOff>87480</colOff>
      <row>4</row>
      <rowOff>70200</rowOff>
    </from>
    <to>
      <col>2</col>
      <colOff>29880</colOff>
      <row>6</row>
      <rowOff>130680</rowOff>
    </to>
    <pic>
      <nvPicPr>
        <cNvPr id="1" name="Obraz 2" descr=""/>
        <cNvPicPr/>
      </nvPicPr>
      <blipFill>
        <a:blip xmlns:a="http://schemas.openxmlformats.org/drawingml/2006/main" xmlns:r="http://schemas.openxmlformats.org/officeDocument/2006/relationships" r:embed="rId2"/>
        <a:srcRect xmlns:a="http://schemas.openxmlformats.org/drawingml/2006/main" l="14705" t="39884" r="14967" b="40821"/>
        <a:stretch xmlns:a="http://schemas.openxmlformats.org/drawingml/2006/main">
          <a:fillRect/>
        </a:stretch>
      </blipFill>
      <spPr>
        <a:xfrm xmlns:a="http://schemas.openxmlformats.org/drawingml/2006/main">
          <a:off x="87480" y="794160"/>
          <a:ext cx="2449440" cy="42228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Motyw pakietu Office">
  <a:themeElements>
    <a:clrScheme name="Pakiet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1"/>
  </sheetPr>
  <dimension ref="A10:J151"/>
  <sheetViews>
    <sheetView showFormulas="0" showGridLines="1" showRowColHeaders="1" showZeros="1" rightToLeft="0" tabSelected="1" showOutlineSymbols="1" defaultGridColor="1" view="normal" topLeftCell="A22" colorId="64" zoomScale="160" zoomScaleNormal="160" zoomScalePageLayoutView="100" workbookViewId="0">
      <selection pane="topLeft" activeCell="E46" activeCellId="0" sqref="E46"/>
    </sheetView>
  </sheetViews>
  <sheetFormatPr baseColWidth="8" defaultColWidth="9.3984375" defaultRowHeight="14.25" zeroHeight="0" outlineLevelRow="0"/>
  <cols>
    <col width="18.53" customWidth="1" style="34" min="1" max="1"/>
    <col width="17.04" customWidth="1" style="34" min="2" max="2"/>
    <col width="8.82" customWidth="1" style="34" min="3" max="3"/>
    <col width="11.2" customWidth="1" style="34" min="4" max="4"/>
    <col width="7.23" customWidth="1" style="34" min="5" max="5"/>
    <col width="15.36" customWidth="1" style="34" min="6" max="6"/>
    <col width="16.15" customWidth="1" style="34" min="7" max="7"/>
  </cols>
  <sheetData>
    <row r="10" ht="78.75" customHeight="1" s="35">
      <c r="A10" s="36" t="inlineStr">
        <is>
          <t>Dotyczy:</t>
        </is>
      </c>
      <c r="B10" s="37" t="inlineStr">
        <is>
          <t>Szacowanie wartości wydatków projektowych
Zapytanie nr 3: Oprogramowanie produkcyjne – Analiza danych jakościowych.</t>
        </is>
      </c>
      <c r="C10" s="38" t="n"/>
      <c r="D10" s="38" t="n"/>
      <c r="E10" s="38" t="n"/>
      <c r="F10" s="38" t="n"/>
      <c r="G10" s="39" t="n"/>
      <c r="H10" s="40" t="n"/>
      <c r="I10" s="40" t="n"/>
      <c r="J10" s="40" t="n"/>
    </row>
    <row r="11" ht="37.5" customHeight="1" s="35">
      <c r="A11" s="36" t="inlineStr">
        <is>
          <t>Oferta szacunkowa nr:</t>
        </is>
      </c>
      <c r="B11" s="41" t="n"/>
      <c r="C11" s="42" t="n"/>
      <c r="D11" s="42" t="n"/>
      <c r="E11" s="42" t="n"/>
      <c r="F11" s="42" t="n"/>
      <c r="G11" s="43" t="n"/>
      <c r="H11" s="40" t="n"/>
      <c r="I11" s="40" t="n"/>
      <c r="J11" s="40" t="n"/>
    </row>
    <row r="12" ht="30.75" customHeight="1" s="35">
      <c r="A12" s="44" t="inlineStr">
        <is>
          <t>Data oferty:</t>
        </is>
      </c>
      <c r="B12" s="41" t="n"/>
      <c r="C12" s="42" t="n"/>
      <c r="D12" s="42" t="n"/>
      <c r="E12" s="42" t="n"/>
      <c r="F12" s="42" t="n"/>
      <c r="G12" s="43" t="n"/>
      <c r="H12" s="40" t="n"/>
      <c r="I12" s="40" t="n"/>
      <c r="J12" s="40" t="n"/>
    </row>
    <row r="13" ht="30" customHeight="1" s="35">
      <c r="A13" s="45" t="n"/>
      <c r="B13" s="46" t="n"/>
    </row>
    <row r="15" ht="19.5" customHeight="1" s="35">
      <c r="A15" s="47" t="inlineStr">
        <is>
          <t>Dane podmiotu przedstawiającego wycenę:
Nazwa, adres, NIP</t>
        </is>
      </c>
      <c r="B15" s="48" t="n"/>
      <c r="C15" s="49" t="n"/>
      <c r="D15" s="49" t="n"/>
      <c r="E15" s="49" t="n"/>
      <c r="F15" s="49" t="n"/>
      <c r="G15" s="50" t="n"/>
    </row>
    <row r="16" ht="14.25" customHeight="1" s="35">
      <c r="A16" s="51" t="n"/>
      <c r="B16" s="52" t="n"/>
      <c r="C16" s="53" t="n"/>
      <c r="D16" s="53" t="n"/>
      <c r="E16" s="53" t="n"/>
      <c r="F16" s="53" t="n"/>
      <c r="G16" s="54" t="n"/>
    </row>
    <row r="17" ht="14.25" customHeight="1" s="35">
      <c r="A17" s="51" t="n"/>
      <c r="B17" s="52" t="n"/>
      <c r="C17" s="53" t="n"/>
      <c r="D17" s="53" t="n"/>
      <c r="E17" s="53" t="n"/>
      <c r="F17" s="53" t="n"/>
      <c r="G17" s="54" t="n"/>
    </row>
    <row r="18" ht="14.25" customHeight="1" s="35">
      <c r="A18" s="51" t="n"/>
      <c r="B18" s="52" t="n"/>
      <c r="C18" s="53" t="n"/>
      <c r="D18" s="53" t="n"/>
      <c r="E18" s="53" t="n"/>
      <c r="F18" s="53" t="n"/>
      <c r="G18" s="54" t="n"/>
    </row>
    <row r="19" ht="14.25" customHeight="1" s="35">
      <c r="A19" s="55" t="n"/>
      <c r="B19" s="56" t="n"/>
      <c r="C19" s="57" t="n"/>
      <c r="D19" s="57" t="n"/>
      <c r="E19" s="57" t="n"/>
      <c r="F19" s="57" t="n"/>
      <c r="G19" s="58" t="n"/>
    </row>
    <row r="20" ht="27" customHeight="1" s="35">
      <c r="A20" s="59" t="inlineStr">
        <is>
          <t>Osoba sporządająca ofertę:</t>
        </is>
      </c>
      <c r="B20" s="60" t="n"/>
      <c r="C20" s="42" t="n"/>
      <c r="D20" s="42" t="n"/>
      <c r="E20" s="42" t="n"/>
      <c r="F20" s="42" t="n"/>
      <c r="G20" s="43" t="n"/>
    </row>
    <row r="21" ht="14.25" customHeight="1" s="35">
      <c r="A21" s="61" t="inlineStr">
        <is>
          <t>Telefon:</t>
        </is>
      </c>
      <c r="B21" s="60" t="n"/>
      <c r="C21" s="42" t="n"/>
      <c r="D21" s="42" t="n"/>
      <c r="E21" s="42" t="n"/>
      <c r="F21" s="42" t="n"/>
      <c r="G21" s="43" t="n"/>
      <c r="J21" s="62" t="n"/>
    </row>
    <row r="22" ht="14.25" customHeight="1" s="35">
      <c r="A22" s="61" t="inlineStr">
        <is>
          <t>E-mail:</t>
        </is>
      </c>
      <c r="B22" s="60" t="n"/>
      <c r="C22" s="42" t="n"/>
      <c r="D22" s="42" t="n"/>
      <c r="E22" s="42" t="n"/>
      <c r="F22" s="42" t="n"/>
      <c r="G22" s="43" t="n"/>
    </row>
    <row r="23" ht="14.25" customHeight="1" s="35">
      <c r="H23" s="34" t="n"/>
      <c r="I23" s="34" t="n"/>
      <c r="J23" s="34" t="n"/>
    </row>
    <row r="24" ht="67.5" customHeight="1" s="35">
      <c r="A24" s="63" t="inlineStr">
        <is>
          <t>Firma Kaplast Sp. z o.o. zwraca się z prośbą o wycenę (szacowanie) oprogramowania produkcyjnego do Analizy danych jakościowych zgodnie z poniższym zakresem.
Wycena służy wyłącznie oszacowaniu wartości wydatków na potrzeby wniosku o dofinansowanie i nie oznacza wyboru wykonawcy ani zawarcia umowy. Zakres i wymagania – zgodnie z treścią zapytania ofertowego.</t>
        </is>
      </c>
      <c r="H24" s="34" t="n"/>
      <c r="I24" s="34" t="n"/>
      <c r="J24" s="34" t="n"/>
    </row>
    <row r="25" ht="40.5" customHeight="1" s="35">
      <c r="A25" s="64" t="inlineStr">
        <is>
          <t>Pola oznaczone kolorem żółtym wypełnia Oferent. Wartości netto, sumy i VAT obliczane są automatycznie. Należy podać cenę jednostkową netto dla każdej pozycji. Wycena musi obejmować cały zakres przedmiotu szacowania. Nie dopuszcza się składania wycen częściowych. Jeżeli koszt danej pozycji został uwzględniony w cenie innej pozycji, należy wskazać to w polu „Uwagi Oferenta”.</t>
        </is>
      </c>
      <c r="H25" s="34" t="n"/>
      <c r="I25" s="34" t="n"/>
      <c r="J25" s="34" t="n"/>
    </row>
    <row r="26" ht="14.25" customHeight="1" s="35">
      <c r="H26" s="34" t="n"/>
      <c r="I26" s="34" t="n"/>
      <c r="J26" s="34" t="n"/>
    </row>
    <row r="27" ht="45" customHeight="1" s="35">
      <c r="A27" s="65" t="inlineStr">
        <is>
          <t>1. Oprogramowanie: kompleksowy system do zbierania i analizy danych jakościowych wraz z integracją z systemami KapApp, GOLEM i SAP Business One oraz nadzór nad systemem zapewnienia jakości w Kaplast Sp. z o.o. – dedykowane oprogramowanie (pkt 1 ZO):</t>
        </is>
      </c>
      <c r="H27" s="34" t="n"/>
      <c r="I27" s="34" t="n"/>
      <c r="J27" s="34" t="n"/>
    </row>
    <row r="28" ht="27" customHeight="1" s="35">
      <c r="A28" s="66" t="inlineStr">
        <is>
          <t>Opis pozycji:</t>
        </is>
      </c>
      <c r="B28" s="38" t="n"/>
      <c r="C28" s="39" t="n"/>
      <c r="D28" s="67" t="inlineStr">
        <is>
          <t>Pozycja z ZO:</t>
        </is>
      </c>
      <c r="E28" s="67" t="inlineStr">
        <is>
          <t>Ilość:</t>
        </is>
      </c>
      <c r="F28" s="67">
        <f>"Cena jedn. netto ["&amp;$E$62&amp;"]:"</f>
        <v/>
      </c>
      <c r="G28" s="67">
        <f>"Wartość netto ["&amp;$E$62&amp;"]:"</f>
        <v/>
      </c>
      <c r="H28" s="34" t="n"/>
      <c r="I28" s="34" t="n"/>
      <c r="J28" s="34" t="n"/>
    </row>
    <row r="29" ht="54" customHeight="1" s="35">
      <c r="A29" s="68" t="inlineStr">
        <is>
          <t>Rejestry reklamacji zewnętrznych, wewnętrznych, audytów itp. wraz z systemem przypomnień i powiadomień (wg istniejącego pliku Excel) – integracja z oprogramowaniem KapApp</t>
        </is>
      </c>
      <c r="B29" s="38" t="n"/>
      <c r="C29" s="39" t="n"/>
      <c r="D29" s="69" t="inlineStr">
        <is>
          <t>1a</t>
        </is>
      </c>
      <c r="E29" s="69" t="n">
        <v>1</v>
      </c>
      <c r="F29" s="70" t="n"/>
      <c r="G29" s="71">
        <f>IF(OR(E29="",F29=""),0,E29*F29)</f>
        <v/>
      </c>
      <c r="H29" s="34" t="n"/>
      <c r="I29" s="34" t="n"/>
      <c r="J29" s="34" t="n"/>
    </row>
    <row r="30" ht="40.5" customHeight="1" s="35">
      <c r="A30" s="68" t="inlineStr">
        <is>
          <t>Raport: kontrola wejścia surowców wraz z możliwością blokowania partii i zatwierdzania do produkcji – integracja z oprogramowaniem KapApp</t>
        </is>
      </c>
      <c r="B30" s="38" t="n"/>
      <c r="C30" s="39" t="n"/>
      <c r="D30" s="69" t="inlineStr">
        <is>
          <t>1b</t>
        </is>
      </c>
      <c r="E30" s="69" t="n">
        <v>1</v>
      </c>
      <c r="F30" s="70" t="n"/>
      <c r="G30" s="71">
        <f>IF(OR(E30="",F30=""),0,E30*F30)</f>
        <v/>
      </c>
      <c r="H30" s="34" t="n"/>
      <c r="I30" s="34" t="n"/>
      <c r="J30" s="34" t="n"/>
    </row>
    <row r="31" ht="54" customHeight="1" s="35">
      <c r="A31" s="68" t="inlineStr">
        <is>
          <t>Import i ewidencja brakowości z systemu KapApp oraz analiza danych, w tym porównanie z założonymi normami; wizualizacja danych wg przekazanych wzorów tabel i wykresów</t>
        </is>
      </c>
      <c r="B31" s="38" t="n"/>
      <c r="C31" s="39" t="n"/>
      <c r="D31" s="69" t="inlineStr">
        <is>
          <t>1c</t>
        </is>
      </c>
      <c r="E31" s="69" t="n">
        <v>1</v>
      </c>
      <c r="F31" s="70" t="n"/>
      <c r="G31" s="71">
        <f>IF(OR(E31="",F31=""),0,E31*F31)</f>
        <v/>
      </c>
      <c r="H31" s="34" t="n"/>
      <c r="I31" s="34" t="n"/>
      <c r="J31" s="34" t="n"/>
    </row>
    <row r="32" ht="40.5" customHeight="1" s="35">
      <c r="A32" s="68" t="inlineStr">
        <is>
          <t>Działania korygujące i korekcyjne w przypadku błędów i niezgodności – integracja z oprogramowaniem KapApp</t>
        </is>
      </c>
      <c r="B32" s="38" t="n"/>
      <c r="C32" s="39" t="n"/>
      <c r="D32" s="69" t="inlineStr">
        <is>
          <t>1d</t>
        </is>
      </c>
      <c r="E32" s="69" t="n">
        <v>1</v>
      </c>
      <c r="F32" s="70" t="n"/>
      <c r="G32" s="71">
        <f>IF(OR(E32="",F32=""),0,E32*F32)</f>
        <v/>
      </c>
      <c r="H32" s="34" t="n"/>
      <c r="I32" s="34" t="n"/>
      <c r="J32" s="34" t="n"/>
    </row>
    <row r="33" ht="54" customHeight="1" s="35">
      <c r="A33" s="68" t="inlineStr">
        <is>
          <t>Rejestr wszystkich dokumentów systemowych, umożliwiający nadzór i modyfikację osobom uprawnionym, a pozostałym użytkownikom dostęp wyłącznie do wersji aktualnych</t>
        </is>
      </c>
      <c r="B33" s="38" t="n"/>
      <c r="C33" s="39" t="n"/>
      <c r="D33" s="69" t="inlineStr">
        <is>
          <t>1e</t>
        </is>
      </c>
      <c r="E33" s="69" t="n">
        <v>1</v>
      </c>
      <c r="F33" s="70" t="n"/>
      <c r="G33" s="71">
        <f>IF(OR(E33="",F33=""),0,E33*F33)</f>
        <v/>
      </c>
      <c r="H33" s="34" t="n"/>
      <c r="I33" s="34" t="n"/>
      <c r="J33" s="34" t="n"/>
    </row>
    <row r="34" ht="94.5" customHeight="1" s="35">
      <c r="A34" s="68" t="inlineStr">
        <is>
          <t>Lista projektów z funkcją planowania, zarządzania zmianą, aktualizacji statusów dla uprawnionych użytkowników, zarządzania zmianami w fazie rozwoju i produkcji seryjnej oraz raportowania statusu faz, skorelowana z rejestrem zmian projektowych i raportami (formy + indeksy wg pliku Excel: 10_indeksy projektu i wyrobu)</t>
        </is>
      </c>
      <c r="B34" s="38" t="n"/>
      <c r="C34" s="39" t="n"/>
      <c r="D34" s="69" t="inlineStr">
        <is>
          <t>1f</t>
        </is>
      </c>
      <c r="E34" s="69" t="n">
        <v>1</v>
      </c>
      <c r="F34" s="70" t="n"/>
      <c r="G34" s="71">
        <f>IF(OR(E34="",F34=""),0,E34*F34)</f>
        <v/>
      </c>
      <c r="H34" s="34" t="n"/>
      <c r="I34" s="34" t="n"/>
      <c r="J34" s="34" t="n"/>
    </row>
    <row r="35" ht="27" customHeight="1" s="35">
      <c r="A35" s="68" t="inlineStr">
        <is>
          <t>Możliwość aktualizacji danych w oprogramowaniu przez administratora</t>
        </is>
      </c>
      <c r="B35" s="38" t="n"/>
      <c r="C35" s="39" t="n"/>
      <c r="D35" s="69" t="inlineStr">
        <is>
          <t>1g</t>
        </is>
      </c>
      <c r="E35" s="69" t="n">
        <v>1</v>
      </c>
      <c r="F35" s="70" t="n"/>
      <c r="G35" s="71">
        <f>IF(OR(E35="",F35=""),0,E35*F35)</f>
        <v/>
      </c>
      <c r="H35" s="34" t="n"/>
      <c r="I35" s="34" t="n"/>
      <c r="J35" s="34" t="n"/>
    </row>
    <row r="36" ht="15" customHeight="1" s="35">
      <c r="A36" s="72" t="inlineStr">
        <is>
          <t>Wartość częściowa (netto):</t>
        </is>
      </c>
      <c r="B36" s="38" t="n"/>
      <c r="C36" s="39" t="n"/>
      <c r="D36" s="72" t="n"/>
      <c r="E36" s="72" t="n"/>
      <c r="F36" s="72" t="n"/>
      <c r="G36" s="73">
        <f>SUM(G29:G35)</f>
        <v/>
      </c>
      <c r="H36" s="34" t="n"/>
      <c r="I36" s="34" t="n"/>
      <c r="J36" s="34" t="n"/>
    </row>
    <row r="37" ht="14.25" customHeight="1" s="35">
      <c r="H37" s="34" t="n"/>
      <c r="I37" s="34" t="n"/>
      <c r="J37" s="34" t="n"/>
    </row>
    <row r="38" ht="15" customHeight="1" s="35">
      <c r="A38" s="65" t="inlineStr">
        <is>
          <t>2. Wdrożenie systemu i montaż:</t>
        </is>
      </c>
      <c r="H38" s="34" t="n"/>
      <c r="I38" s="34" t="n"/>
      <c r="J38" s="34" t="n"/>
    </row>
    <row r="39" ht="27" customHeight="1" s="35">
      <c r="A39" s="66" t="inlineStr">
        <is>
          <t>Opis pozycji:</t>
        </is>
      </c>
      <c r="B39" s="38" t="n"/>
      <c r="C39" s="39" t="n"/>
      <c r="D39" s="67" t="inlineStr">
        <is>
          <t>Pozycja z ZO:</t>
        </is>
      </c>
      <c r="E39" s="67" t="inlineStr">
        <is>
          <t>Ilość:</t>
        </is>
      </c>
      <c r="F39" s="67">
        <f>"Cena jedn. netto ["&amp;$E$62&amp;"]:"</f>
        <v/>
      </c>
      <c r="G39" s="67">
        <f>"Wartość netto ["&amp;$E$62&amp;"]:"</f>
        <v/>
      </c>
      <c r="H39" s="34" t="n"/>
      <c r="I39" s="34" t="n"/>
      <c r="J39" s="34" t="n"/>
    </row>
    <row r="40" ht="15" customHeight="1" s="35">
      <c r="A40" s="68" t="inlineStr">
        <is>
          <t>Wdrożenie systemu</t>
        </is>
      </c>
      <c r="B40" s="38" t="n"/>
      <c r="C40" s="39" t="n"/>
      <c r="D40" s="69" t="inlineStr">
        <is>
          <t>2</t>
        </is>
      </c>
      <c r="E40" s="69" t="n">
        <v>1</v>
      </c>
      <c r="F40" s="70" t="n"/>
      <c r="G40" s="71">
        <f>IF(OR(E40="",F40=""),0,E40*F40)</f>
        <v/>
      </c>
      <c r="H40" s="34" t="n"/>
      <c r="I40" s="34" t="n"/>
      <c r="J40" s="34" t="n"/>
    </row>
    <row r="41" ht="15" customHeight="1" s="35">
      <c r="A41" s="74" t="inlineStr">
        <is>
          <t>Dostawa, montaż i uruchomienie środków trwałych w zakładzie Kaplast Sp. z o.o. w Bydgoszczy</t>
        </is>
      </c>
      <c r="B41" s="38" t="n"/>
      <c r="C41" s="39" t="n"/>
      <c r="D41" s="69" t="inlineStr">
        <is>
          <t>4, 5</t>
        </is>
      </c>
      <c r="E41" s="69" t="n">
        <v>1</v>
      </c>
      <c r="F41" s="70" t="n"/>
      <c r="G41" s="71">
        <f>IF(OR(E41="",F41=""),0,E41*F41)</f>
        <v/>
      </c>
      <c r="H41" s="34" t="n"/>
      <c r="I41" s="34" t="n"/>
      <c r="J41" s="34" t="n"/>
    </row>
    <row r="42" ht="15" customHeight="1" s="35">
      <c r="A42" s="72" t="inlineStr">
        <is>
          <t>Wartość częściowa (netto):</t>
        </is>
      </c>
      <c r="B42" s="38" t="n"/>
      <c r="C42" s="39" t="n"/>
      <c r="D42" s="72" t="n"/>
      <c r="E42" s="72" t="n"/>
      <c r="F42" s="72" t="n"/>
      <c r="G42" s="73">
        <f>SUM(G40:G41)</f>
        <v/>
      </c>
      <c r="H42" s="34" t="n"/>
      <c r="I42" s="34" t="n"/>
      <c r="J42" s="34" t="n"/>
    </row>
    <row r="43" ht="14.25" customHeight="1" s="35">
      <c r="H43" s="34" t="n"/>
      <c r="I43" s="34" t="n"/>
      <c r="J43" s="34" t="n"/>
    </row>
    <row r="44" ht="15" customHeight="1" s="35">
      <c r="A44" s="65" t="inlineStr">
        <is>
          <t>3. Szkolenie pracowników (10 osób):</t>
        </is>
      </c>
      <c r="H44" s="34" t="n"/>
      <c r="I44" s="34" t="n"/>
      <c r="J44" s="34" t="n"/>
    </row>
    <row r="45" ht="39.75" customHeight="1" s="35">
      <c r="A45" s="66" t="inlineStr">
        <is>
          <t>Opis pozycji:</t>
        </is>
      </c>
      <c r="B45" s="38" t="n"/>
      <c r="C45" s="39" t="n"/>
      <c r="D45" s="67" t="inlineStr">
        <is>
          <t>Pozycja z ZO:</t>
        </is>
      </c>
      <c r="E45" s="67" t="inlineStr">
        <is>
          <t>Ilość [godz.]:</t>
        </is>
      </c>
      <c r="F45" s="67">
        <f>"Cena netto za 1 godz. ["&amp;$E$62&amp;"]:"</f>
        <v/>
      </c>
      <c r="G45" s="67">
        <f>"Wartość netto ["&amp;$E$62&amp;"]:"</f>
        <v/>
      </c>
      <c r="H45" s="34" t="n"/>
      <c r="I45" s="34" t="n"/>
      <c r="J45" s="34" t="n"/>
    </row>
    <row r="46" ht="60" customHeight="1" s="35">
      <c r="A46" s="74" t="inlineStr">
        <is>
          <t>Szkolenie pracowników z systemu (10 osób) – rozliczenie wyłącznie za godzinę: w kolumnie „Ilość” podać liczbę godzin szkolenia, w kolumnie „Cena” – cenę netto za 1 godzinę</t>
        </is>
      </c>
      <c r="B46" s="38" t="n"/>
      <c r="C46" s="39" t="n"/>
      <c r="D46" s="69" t="inlineStr">
        <is>
          <t>3</t>
        </is>
      </c>
      <c r="E46" s="75" t="n"/>
      <c r="F46" s="70" t="n"/>
      <c r="G46" s="71">
        <f>IF(OR(E46="",F46=""),0,E46*F46)</f>
        <v/>
      </c>
      <c r="H46" s="34" t="n"/>
      <c r="I46" s="34" t="n"/>
      <c r="J46" s="34" t="n"/>
    </row>
    <row r="47" ht="15" customHeight="1" s="35">
      <c r="A47" s="72" t="inlineStr">
        <is>
          <t>Wartość częściowa (netto):</t>
        </is>
      </c>
      <c r="B47" s="38" t="n"/>
      <c r="C47" s="39" t="n"/>
      <c r="D47" s="72" t="n"/>
      <c r="E47" s="72" t="n"/>
      <c r="F47" s="72" t="n"/>
      <c r="G47" s="73">
        <f>SUM(G46:G46)</f>
        <v/>
      </c>
      <c r="H47" s="34" t="n"/>
      <c r="I47" s="34" t="n"/>
      <c r="J47" s="34" t="n"/>
    </row>
    <row r="48" ht="18" customHeight="1" s="35">
      <c r="A48" s="68" t="inlineStr">
        <is>
          <t>Jednostka rozliczenia szkolenia:</t>
        </is>
      </c>
      <c r="B48" s="38" t="n"/>
      <c r="C48" s="38" t="n"/>
      <c r="D48" s="39" t="n"/>
      <c r="E48" s="69" t="inlineStr">
        <is>
          <t>godzina</t>
        </is>
      </c>
      <c r="F48" s="38" t="n"/>
      <c r="G48" s="39" t="n"/>
      <c r="H48" s="34" t="n"/>
      <c r="I48" s="34" t="n"/>
      <c r="J48" s="34" t="n"/>
    </row>
    <row r="49" ht="18" customHeight="1" s="35">
      <c r="A49" s="68" t="inlineStr">
        <is>
          <t>Liczba godzin szkolenia (przeniesiona z kolumny „Ilość”):</t>
        </is>
      </c>
      <c r="B49" s="38" t="n"/>
      <c r="C49" s="38" t="n"/>
      <c r="D49" s="39" t="n"/>
      <c r="E49" s="76">
        <f>IF(E46="","",E46)</f>
        <v/>
      </c>
      <c r="F49" s="38" t="n"/>
      <c r="G49" s="39" t="n"/>
      <c r="H49" s="34" t="n"/>
      <c r="I49" s="34" t="n"/>
      <c r="J49" s="34" t="n"/>
    </row>
    <row r="50" ht="14.25" customHeight="1" s="35">
      <c r="H50" s="34" t="n"/>
      <c r="I50" s="34" t="n"/>
      <c r="J50" s="34" t="n"/>
    </row>
    <row r="51" ht="15" customHeight="1" s="35">
      <c r="A51" s="65" t="inlineStr">
        <is>
          <t>4. Wyposażenie – środki trwałe (wymagania minimalne wg pkt 4 ZO):</t>
        </is>
      </c>
      <c r="H51" s="34" t="n"/>
      <c r="I51" s="34" t="n"/>
      <c r="J51" s="34" t="n"/>
    </row>
    <row r="52" ht="27" customHeight="1" s="35">
      <c r="A52" s="66" t="inlineStr">
        <is>
          <t>Opis pozycji:</t>
        </is>
      </c>
      <c r="B52" s="38" t="n"/>
      <c r="C52" s="39" t="n"/>
      <c r="D52" s="67" t="inlineStr">
        <is>
          <t>Pozycja z ZO:</t>
        </is>
      </c>
      <c r="E52" s="67" t="inlineStr">
        <is>
          <t>Ilość:</t>
        </is>
      </c>
      <c r="F52" s="67">
        <f>"Cena jedn. netto ["&amp;$E$62&amp;"]:"</f>
        <v/>
      </c>
      <c r="G52" s="67">
        <f>"Wartość netto ["&amp;$E$62&amp;"]:"</f>
        <v/>
      </c>
      <c r="H52" s="34" t="n"/>
      <c r="I52" s="34" t="n"/>
      <c r="J52" s="34" t="n"/>
    </row>
    <row r="53" ht="121.5" customHeight="1" s="35">
      <c r="A53" s="68" t="inlineStr">
        <is>
          <t>Stanowisko komputerowe przemysłowe (rugged laptop ze stacją dokującą lub panel PC z monitorem dotykowym): IP54 laptop / IP65 panel PC (front), MIL-STD-810H/G; -10…+50 °C; Windows 11 Pro/IoT Enterprise, Intel Core i5 min. 12. gen. lub równoważny, min. 16 GB RAM, SSD min. 512 GB; ekran dotykowy min. 12" (laptop) lub 15–21" (panel PC), min. 800 nitów; min. 3× USB, RJ-45, Wi-Fi 6, Bluetooth; montaż VESA / stojak / ramię</t>
        </is>
      </c>
      <c r="B53" s="38" t="n"/>
      <c r="C53" s="39" t="n"/>
      <c r="D53" s="69" t="inlineStr">
        <is>
          <t>4a</t>
        </is>
      </c>
      <c r="E53" s="69" t="n">
        <v>1</v>
      </c>
      <c r="F53" s="70" t="n"/>
      <c r="G53" s="71">
        <f>IF(OR(E53="",F53=""),0,E53*F53)</f>
        <v/>
      </c>
      <c r="H53" s="34" t="n"/>
      <c r="I53" s="34" t="n"/>
      <c r="J53" s="34" t="n"/>
    </row>
    <row r="54" ht="94.5" customHeight="1" s="35">
      <c r="A54" s="68" t="inlineStr">
        <is>
          <t>Tablety przemysłowe dla kontrolerów jakości: ekran min. 10" (8–12"), min. 1920×1200, min. 800 nitów; IP65, upadek z 1,2 m, MIL-STD-810H/G; -10…+50 °C; Windows 11 Pro, min. 8 GB RAM, SSD min. 128 GB, edycja plików MS Office; Wi-Fi 6 (WPA3/Enterprise), Bluetooth; bateria wymienna hot-swap min. 8 h; zasilacz i uchwyt/stacja dokująca</t>
        </is>
      </c>
      <c r="B54" s="38" t="n"/>
      <c r="C54" s="39" t="n"/>
      <c r="D54" s="69" t="inlineStr">
        <is>
          <t>4b</t>
        </is>
      </c>
      <c r="E54" s="69" t="n">
        <v>2</v>
      </c>
      <c r="F54" s="70" t="n"/>
      <c r="G54" s="71">
        <f>IF(OR(E54="",F54=""),0,E54*F54)</f>
        <v/>
      </c>
      <c r="H54" s="34" t="n"/>
      <c r="I54" s="34" t="n"/>
      <c r="J54" s="34" t="n"/>
    </row>
    <row r="55" ht="15" customHeight="1" s="35">
      <c r="A55" s="72" t="inlineStr">
        <is>
          <t>Wartość częściowa (netto):</t>
        </is>
      </c>
      <c r="B55" s="38" t="n"/>
      <c r="C55" s="39" t="n"/>
      <c r="D55" s="72" t="n"/>
      <c r="E55" s="72" t="n"/>
      <c r="F55" s="72" t="n"/>
      <c r="G55" s="73">
        <f>SUM(G53:G54)</f>
        <v/>
      </c>
      <c r="H55" s="34" t="n"/>
      <c r="I55" s="34" t="n"/>
      <c r="J55" s="34" t="n"/>
    </row>
    <row r="56" ht="14.25" customHeight="1" s="35">
      <c r="H56" s="34" t="n"/>
      <c r="I56" s="34" t="n"/>
      <c r="J56" s="34" t="n"/>
    </row>
    <row r="57" ht="15" customHeight="1" s="35">
      <c r="A57" s="77" t="inlineStr">
        <is>
          <t>Wartość całkowita wyceny netto:</t>
        </is>
      </c>
      <c r="B57" s="38" t="n"/>
      <c r="C57" s="38" t="n"/>
      <c r="D57" s="38" t="n"/>
      <c r="E57" s="38" t="n"/>
      <c r="F57" s="39" t="n"/>
      <c r="G57" s="78">
        <f>G36+G42+G47+G55</f>
        <v/>
      </c>
      <c r="H57" s="34" t="n"/>
      <c r="I57" s="34" t="n"/>
      <c r="J57" s="34" t="n"/>
    </row>
    <row r="58" ht="27" customHeight="1" s="35">
      <c r="A58" s="72" t="inlineStr">
        <is>
          <t>VAT – stawka (wpisać; np. 23% ):</t>
        </is>
      </c>
      <c r="B58" s="38" t="n"/>
      <c r="C58" s="38" t="n"/>
      <c r="D58" s="39" t="n"/>
      <c r="E58" s="79" t="n">
        <v>0.23</v>
      </c>
      <c r="F58" s="72" t="n"/>
      <c r="G58" s="73">
        <f>ROUND(G57*E58,2)</f>
        <v/>
      </c>
      <c r="H58" s="34" t="n"/>
      <c r="I58" s="34" t="n"/>
      <c r="J58" s="34" t="n"/>
    </row>
    <row r="59" ht="15" customHeight="1" s="35">
      <c r="A59" s="77" t="inlineStr">
        <is>
          <t>Wartość całkowita wyceny brutto:</t>
        </is>
      </c>
      <c r="B59" s="38" t="n"/>
      <c r="C59" s="38" t="n"/>
      <c r="D59" s="38" t="n"/>
      <c r="E59" s="38" t="n"/>
      <c r="F59" s="39" t="n"/>
      <c r="G59" s="78">
        <f>G57+G58</f>
        <v/>
      </c>
      <c r="H59" s="34" t="n"/>
      <c r="I59" s="34" t="n"/>
      <c r="J59" s="34" t="n"/>
    </row>
    <row r="60" ht="14.25" customHeight="1" s="35">
      <c r="H60" s="34" t="n"/>
      <c r="I60" s="34" t="n"/>
      <c r="J60" s="34" t="n"/>
    </row>
    <row r="61" ht="15" customHeight="1" s="35">
      <c r="A61" s="65" t="inlineStr">
        <is>
          <t>5. Warunki oferty (dane do oceny wg kryteriów ZO):</t>
        </is>
      </c>
      <c r="H61" s="34" t="n"/>
      <c r="I61" s="34" t="n"/>
      <c r="J61" s="34" t="n"/>
    </row>
    <row r="62" ht="18" customHeight="1" s="35">
      <c r="A62" s="68" t="inlineStr">
        <is>
          <t>Waluta wyceny (PLN / EUR):</t>
        </is>
      </c>
      <c r="B62" s="38" t="n"/>
      <c r="C62" s="38" t="n"/>
      <c r="D62" s="39" t="n"/>
      <c r="E62" s="75" t="inlineStr">
        <is>
          <t>PLN</t>
        </is>
      </c>
      <c r="F62" s="42" t="n"/>
      <c r="G62" s="43" t="n"/>
      <c r="H62" s="34" t="n"/>
      <c r="I62" s="34" t="n"/>
      <c r="J62" s="34" t="n"/>
    </row>
    <row r="63" ht="135.75" customHeight="1" s="35">
      <c r="A63" s="74" t="inlineStr">
        <is>
          <t>Potwierdzamy, że przedstawiona wycena obejmuje przeniesienie na Kaplast Sp. z o.o. całości autorskich praw majątkowych do wytworzonego na indywidualne zamówienie oprogramowania, w tym modułów integrujących z systemami KapApp, GOLEM i SAP Business One, na zasadach określonych w zapytaniu, a także zobowiązanie do niewykonywania autorskich praw osobistych oraz zapewnienia odpowiednich zobowiązań faktycznych twórców oprogramowania. Korzystanie z wytworzonego oprogramowania nie będzie wiązało się z dodatkowymi opłatami licencyjnymi ani subskrypcyjnymi. (TAK / NIE):</t>
        </is>
      </c>
      <c r="B63" s="38" t="n"/>
      <c r="C63" s="38" t="n"/>
      <c r="D63" s="39" t="n"/>
      <c r="E63" s="75" t="n"/>
      <c r="F63" s="42" t="n"/>
      <c r="G63" s="43" t="n"/>
      <c r="H63" s="34" t="n"/>
      <c r="I63" s="34" t="n"/>
      <c r="J63" s="34" t="n"/>
    </row>
    <row r="64" ht="18.75" customHeight="1" s="35">
      <c r="A64" s="74" t="inlineStr">
        <is>
          <t>Okres gwarancji na system [miesiące] (min. 24):</t>
        </is>
      </c>
      <c r="B64" s="38" t="n"/>
      <c r="C64" s="38" t="n"/>
      <c r="D64" s="39" t="n"/>
      <c r="E64" s="75" t="n"/>
      <c r="F64" s="42" t="n"/>
      <c r="G64" s="43" t="n"/>
      <c r="H64" s="34" t="n"/>
      <c r="I64" s="34" t="n"/>
      <c r="J64" s="34" t="n"/>
    </row>
    <row r="65" ht="31.5" customHeight="1" s="35">
      <c r="A65" s="74" t="inlineStr">
        <is>
          <t>Okres gwarancji na sprzęt – stanowisko komputerowe, tablety [miesiące] (min. 36):</t>
        </is>
      </c>
      <c r="B65" s="38" t="n"/>
      <c r="C65" s="38" t="n"/>
      <c r="D65" s="39" t="n"/>
      <c r="E65" s="75" t="n"/>
      <c r="F65" s="42" t="n"/>
      <c r="G65" s="43" t="n"/>
      <c r="H65" s="34" t="n"/>
      <c r="I65" s="34" t="n"/>
      <c r="J65" s="34" t="n"/>
    </row>
    <row r="66" ht="57.75" customHeight="1" s="35">
      <c r="A66" s="74" t="inlineStr">
        <is>
          <t>Okres bezpłatnego wsparcia technicznego i aktualizacji oprogramowania objęty ceną wyceny (w miesiącach):
Okres liczony od dnia podpisania protokołu odbioru końcowego bez zastrzeżeń.</t>
        </is>
      </c>
      <c r="B66" s="38" t="n"/>
      <c r="C66" s="38" t="n"/>
      <c r="D66" s="39" t="n"/>
      <c r="E66" s="75" t="n"/>
      <c r="F66" s="42" t="n"/>
      <c r="G66" s="43" t="n"/>
      <c r="H66" s="34" t="n"/>
      <c r="I66" s="34" t="n"/>
      <c r="J66" s="34" t="n"/>
    </row>
    <row r="67" ht="31.5" customHeight="1" s="35">
      <c r="A67" s="74" t="inlineStr">
        <is>
          <t>Czas reakcji serwisu (SLA) [godziny] – liczony od zgłoszenia usterki do podjęcia działań przez serwis:</t>
        </is>
      </c>
      <c r="B67" s="38" t="n"/>
      <c r="C67" s="38" t="n"/>
      <c r="D67" s="39" t="n"/>
      <c r="E67" s="75" t="n"/>
      <c r="F67" s="42" t="n"/>
      <c r="G67" s="43" t="n"/>
      <c r="H67" s="34" t="n"/>
      <c r="I67" s="34" t="n"/>
      <c r="J67" s="34" t="n"/>
    </row>
    <row r="68" ht="45" customHeight="1" s="35">
      <c r="A68" s="74" t="inlineStr">
        <is>
          <t>Termin realizacji zamówienia (w tygodniach) (rozpoczęcie nie wcześniej niż 01.12.2026; zakończenie najpóźniej 31.12.2028):</t>
        </is>
      </c>
      <c r="B68" s="38" t="n"/>
      <c r="C68" s="38" t="n"/>
      <c r="D68" s="39" t="n"/>
      <c r="E68" s="75" t="n"/>
      <c r="F68" s="42" t="n"/>
      <c r="G68" s="43" t="n"/>
      <c r="H68" s="34" t="n"/>
      <c r="I68" s="34" t="n"/>
      <c r="J68" s="34" t="n"/>
    </row>
    <row r="69" ht="45" customHeight="1" s="35">
      <c r="A69" s="74" t="inlineStr">
        <is>
          <t>Potwierdzam, że przedstawiona wycena obejmuje całość przedmiotu szacowania i spełnia wszystkie wymagania obligatoryjne określone w zapytaniu (TAK / NIE):</t>
        </is>
      </c>
      <c r="B69" s="38" t="n"/>
      <c r="C69" s="38" t="n"/>
      <c r="D69" s="39" t="n"/>
      <c r="E69" s="75" t="n"/>
      <c r="F69" s="42" t="n"/>
      <c r="G69" s="43" t="n"/>
      <c r="H69" s="34" t="n"/>
      <c r="I69" s="34" t="n"/>
      <c r="J69" s="34" t="n"/>
    </row>
    <row r="70" ht="31.5" customHeight="1" s="35">
      <c r="A70" s="74" t="inlineStr">
        <is>
          <t>Uwagi oferenta (np. pozycje zawarte w cenie innych pozycji):</t>
        </is>
      </c>
      <c r="B70" s="38" t="n"/>
      <c r="C70" s="38" t="n"/>
      <c r="D70" s="39" t="n"/>
      <c r="E70" s="75" t="n"/>
      <c r="F70" s="42" t="n"/>
      <c r="G70" s="43" t="n"/>
      <c r="H70" s="34" t="n"/>
      <c r="I70" s="34" t="n"/>
      <c r="J70" s="34" t="n"/>
    </row>
    <row r="71" ht="14.25" customHeight="1" s="35">
      <c r="H71" s="34" t="n"/>
      <c r="I71" s="34" t="n"/>
      <c r="J71" s="34" t="n"/>
    </row>
    <row r="72" ht="15" customHeight="1" s="35">
      <c r="A72" s="65" t="inlineStr">
        <is>
          <t>6. Oświadczenie oferenta:</t>
        </is>
      </c>
    </row>
    <row r="73" ht="349.5" customHeight="1" s="35">
      <c r="A73" s="80" t="inlineStr">
        <is>
          <t>W związku ze złożeniem wyceny na potrzeby szacowania wartości wydatków projektowych przez Kaplast Sp. z o.o., oświadczam, że:
1. Brak powiązań osobowych, kapitałowych i faktycznych
Oferent nie jest powiązany osobowo, kapitałowo ani faktycznie z Kaplast Sp. z o.o., osobami upoważnionymi do zaciągania zobowiązań w jej imieniu ani osobami wykonującymi w jej imieniu czynności związane z przygotowaniem i przeprowadzeniem szacowania wartości wydatków projektowych.
W szczególności oświadczam, że nie występują powiązania polegające na:
a) uczestniczeniu w spółce jako wspólnik spółki cywilnej lub spółki osobowej;
b) posiadaniu co najmniej 10% udziałów lub akcji;
c) pełnieniu funkcji członka organu nadzorczego lub zarządzającego, prokurenta lub pełnomocnika;
d) pozostawaniu w związku małżeńskim, stosunku pokrewieństwa lub powinowactwa w linii prostej, pokrewieństwa drugiego stopnia lub powinowactwa drugiego stopnia w linii bocznej, stosunku przysposobienia, opieki lub kurateli albo we wspólnym pożyciu z osobami wskazanymi powyżej;
e) pozostawaniu w takim stosunku prawnym lub faktycznym, który powoduje uzasadnioną wątpliwość co do bezstronności lub niezależności w związku z przeprowadzanym szacowaniem wartości wydatków projektowych.
2. Brak przesłanek wykluczenia sankcyjnego
Oświadczam, że Oferent nie podlega wykluczeniu na podstawie art. 7 ust. 1 ustawy z dnia 13 kwietnia 2022 r. o szczególnych rozwiązaniach w zakresie przeciwdziałania wspieraniu agresji na Ukrainę oraz służących ochronie bezpieczeństwa narodowego.
3. Spełnienie warunku dotyczącego osób realizujących usługi programistyczne
Oświadczam, że usługi programistyczne objęte przedstawioną wyceną nie będą realizowane przez osoby fizyczne, które są lub były związane z Kaplast Sp. z o.o. stosunkiem pracy lub inną trwałą umową, w szczególności umową cywilnoprawną lub umową o współpracy (B2B), zgodnie z § 6 ust. 11 lit. d Regulaminu konkursu Dig.IT 2/2026.
Oświadczam, że wszystkie informacje zawarte w niniejszym formularzu są zgodne ze stanem faktycznym, a przedstawiona wycena została sporządzona w sposób rzetelny, z uwzględnieniem zakresu i wymagań określonych w zapytaniu dotyczącym szacowania wartości wydatków projektowych.
Wyrażamy zgodę na przetwarzanie danych osobowych w zakresie niezbędnym do zrealizowania szacowania.</t>
        </is>
      </c>
      <c r="B73" s="38" t="n"/>
      <c r="C73" s="38" t="n"/>
      <c r="D73" s="38" t="n"/>
      <c r="E73" s="38" t="n"/>
      <c r="F73" s="38" t="n"/>
      <c r="G73" s="39" t="n"/>
    </row>
    <row r="75" ht="15" customHeight="1" s="35">
      <c r="A75" s="81" t="inlineStr">
        <is>
          <t>Miejscowość, data:</t>
        </is>
      </c>
      <c r="E75" s="81" t="inlineStr">
        <is>
          <t>Podpis i pieczęć oferenta:</t>
        </is>
      </c>
      <c r="H75" s="34" t="n"/>
      <c r="I75" s="34" t="n"/>
      <c r="J75" s="34" t="n"/>
    </row>
    <row r="76" ht="14.25" customHeight="1" s="35">
      <c r="H76" s="34" t="n"/>
      <c r="I76" s="34" t="n"/>
      <c r="J76" s="34" t="n"/>
    </row>
    <row r="77" ht="14.25" customHeight="1" s="35">
      <c r="H77" s="34" t="n"/>
      <c r="I77" s="34" t="n"/>
      <c r="J77" s="34" t="n"/>
    </row>
    <row r="78" ht="15" customHeight="1" s="35">
      <c r="A78" s="81" t="inlineStr">
        <is>
          <t>……………………………………</t>
        </is>
      </c>
      <c r="E78" s="81" t="inlineStr">
        <is>
          <t>……………………………………</t>
        </is>
      </c>
      <c r="H78" s="34" t="n"/>
      <c r="I78" s="34" t="n"/>
      <c r="J78" s="34" t="n"/>
    </row>
    <row r="79" ht="14.25" customHeight="1" s="35">
      <c r="H79" s="34" t="n"/>
      <c r="I79" s="34" t="n"/>
      <c r="J79" s="34" t="n"/>
    </row>
    <row r="80" ht="14.25" customHeight="1" s="35">
      <c r="H80" s="34" t="n"/>
      <c r="I80" s="34" t="n"/>
      <c r="J80" s="34" t="n"/>
    </row>
    <row r="81" ht="14.25" customHeight="1" s="35">
      <c r="H81" s="34" t="n"/>
      <c r="I81" s="34" t="n"/>
      <c r="J81" s="34" t="n"/>
    </row>
    <row r="82" ht="14.25" customHeight="1" s="35">
      <c r="H82" s="34" t="n"/>
      <c r="I82" s="34" t="n"/>
      <c r="J82" s="34" t="n"/>
    </row>
    <row r="83" ht="14.25" customHeight="1" s="35">
      <c r="H83" s="34" t="n"/>
      <c r="I83" s="34" t="n"/>
      <c r="J83" s="34" t="n"/>
    </row>
    <row r="84" ht="14.25" customHeight="1" s="35">
      <c r="H84" s="34" t="n"/>
      <c r="I84" s="34" t="n"/>
      <c r="J84" s="34" t="n"/>
    </row>
    <row r="85" ht="14.25" customHeight="1" s="35">
      <c r="H85" s="34" t="n"/>
      <c r="I85" s="34" t="n"/>
      <c r="J85" s="34" t="n"/>
    </row>
    <row r="86" ht="14.25" customHeight="1" s="35">
      <c r="H86" s="34" t="n"/>
      <c r="I86" s="34" t="n"/>
      <c r="J86" s="34" t="n"/>
    </row>
    <row r="87" ht="14.25" customHeight="1" s="35">
      <c r="H87" s="34" t="n"/>
      <c r="I87" s="34" t="n"/>
      <c r="J87" s="34" t="n"/>
    </row>
    <row r="88" ht="14.25" customHeight="1" s="35">
      <c r="H88" s="34" t="n"/>
      <c r="I88" s="34" t="n"/>
      <c r="J88" s="34" t="n"/>
    </row>
    <row r="89" ht="14.25" customHeight="1" s="35">
      <c r="H89" s="34" t="n"/>
      <c r="I89" s="34" t="n"/>
      <c r="J89" s="34" t="n"/>
    </row>
    <row r="90" ht="14.25" customHeight="1" s="35">
      <c r="H90" s="34" t="n"/>
      <c r="I90" s="34" t="n"/>
      <c r="J90" s="34" t="n"/>
    </row>
    <row r="91" ht="14.25" customHeight="1" s="35">
      <c r="H91" s="34" t="n"/>
      <c r="I91" s="34" t="n"/>
      <c r="J91" s="34" t="n"/>
    </row>
    <row r="92" ht="14.25" customHeight="1" s="35">
      <c r="H92" s="34" t="n"/>
      <c r="I92" s="34" t="n"/>
      <c r="J92" s="34" t="n"/>
    </row>
    <row r="93" ht="14.25" customHeight="1" s="35">
      <c r="H93" s="34" t="n"/>
      <c r="I93" s="34" t="n"/>
      <c r="J93" s="34" t="n"/>
    </row>
    <row r="94" ht="14.25" customHeight="1" s="35">
      <c r="H94" s="34" t="n"/>
      <c r="I94" s="34" t="n"/>
      <c r="J94" s="34" t="n"/>
    </row>
    <row r="95" ht="14.25" customHeight="1" s="35">
      <c r="H95" s="34" t="n"/>
      <c r="I95" s="34" t="n"/>
      <c r="J95" s="34" t="n"/>
    </row>
    <row r="96" ht="14.25" customHeight="1" s="35">
      <c r="H96" s="34" t="n"/>
      <c r="I96" s="34" t="n"/>
      <c r="J96" s="34" t="n"/>
    </row>
    <row r="97" ht="14.25" customHeight="1" s="35">
      <c r="H97" s="34" t="n"/>
      <c r="I97" s="34" t="n"/>
      <c r="J97" s="34" t="n"/>
    </row>
    <row r="98" ht="14.25" customHeight="1" s="35">
      <c r="H98" s="34" t="n"/>
      <c r="I98" s="34" t="n"/>
      <c r="J98" s="34" t="n"/>
    </row>
    <row r="99" ht="14.25" customHeight="1" s="35">
      <c r="H99" s="34" t="n"/>
      <c r="I99" s="34" t="n"/>
      <c r="J99" s="34" t="n"/>
    </row>
    <row r="100" ht="14.25" customHeight="1" s="35">
      <c r="H100" s="34" t="n"/>
      <c r="I100" s="34" t="n"/>
      <c r="J100" s="34" t="n"/>
    </row>
    <row r="101" ht="14.25" customHeight="1" s="35">
      <c r="H101" s="34" t="n"/>
      <c r="I101" s="34" t="n"/>
      <c r="J101" s="34" t="n"/>
    </row>
    <row r="102" ht="14.25" customHeight="1" s="35">
      <c r="H102" s="34" t="n"/>
      <c r="I102" s="34" t="n"/>
      <c r="J102" s="34" t="n"/>
    </row>
    <row r="103" ht="14.25" customHeight="1" s="35">
      <c r="H103" s="34" t="n"/>
      <c r="I103" s="34" t="n"/>
      <c r="J103" s="34" t="n"/>
    </row>
    <row r="104" ht="14.25" customHeight="1" s="35">
      <c r="H104" s="34" t="n"/>
      <c r="I104" s="34" t="n"/>
      <c r="J104" s="34" t="n"/>
    </row>
    <row r="105" ht="14.25" customHeight="1" s="35">
      <c r="H105" s="34" t="n"/>
      <c r="I105" s="34" t="n"/>
      <c r="J105" s="34" t="n"/>
    </row>
    <row r="106" ht="14.25" customHeight="1" s="35">
      <c r="H106" s="34" t="n"/>
      <c r="I106" s="34" t="n"/>
      <c r="J106" s="34" t="n"/>
    </row>
    <row r="107" ht="14.25" customHeight="1" s="35">
      <c r="H107" s="34" t="n"/>
      <c r="I107" s="34" t="n"/>
      <c r="J107" s="34" t="n"/>
    </row>
    <row r="108" ht="14.25" customHeight="1" s="35">
      <c r="H108" s="34" t="n"/>
      <c r="I108" s="34" t="n"/>
      <c r="J108" s="34" t="n"/>
    </row>
    <row r="109" ht="14.25" customHeight="1" s="35">
      <c r="H109" s="34" t="n"/>
      <c r="I109" s="34" t="n"/>
      <c r="J109" s="34" t="n"/>
    </row>
    <row r="110" ht="14.25" customHeight="1" s="35">
      <c r="H110" s="34" t="n"/>
      <c r="I110" s="34" t="n"/>
      <c r="J110" s="34" t="n"/>
    </row>
    <row r="111" ht="14.25" customHeight="1" s="35">
      <c r="H111" s="34" t="n"/>
      <c r="I111" s="34" t="n"/>
      <c r="J111" s="34" t="n"/>
    </row>
    <row r="112" ht="14.25" customHeight="1" s="35">
      <c r="H112" s="34" t="n"/>
      <c r="I112" s="34" t="n"/>
      <c r="J112" s="34" t="n"/>
    </row>
    <row r="113" ht="14.25" customHeight="1" s="35">
      <c r="H113" s="34" t="n"/>
      <c r="I113" s="34" t="n"/>
      <c r="J113" s="34" t="n"/>
    </row>
    <row r="114" ht="14.25" customHeight="1" s="35">
      <c r="H114" s="34" t="n"/>
      <c r="I114" s="34" t="n"/>
      <c r="J114" s="34" t="n"/>
    </row>
    <row r="115" ht="14.25" customHeight="1" s="35">
      <c r="H115" s="34" t="n"/>
      <c r="I115" s="34" t="n"/>
      <c r="J115" s="34" t="n"/>
    </row>
    <row r="116" ht="14.25" customHeight="1" s="35">
      <c r="H116" s="34" t="n"/>
      <c r="I116" s="34" t="n"/>
      <c r="J116" s="34" t="n"/>
    </row>
    <row r="117" ht="14.25" customHeight="1" s="35">
      <c r="H117" s="34" t="n"/>
      <c r="I117" s="34" t="n"/>
      <c r="J117" s="34" t="n"/>
    </row>
    <row r="118" ht="14.25" customHeight="1" s="35">
      <c r="H118" s="34" t="n"/>
      <c r="I118" s="34" t="n"/>
      <c r="J118" s="34" t="n"/>
    </row>
    <row r="119" ht="14.25" customHeight="1" s="35">
      <c r="H119" s="34" t="n"/>
      <c r="I119" s="34" t="n"/>
      <c r="J119" s="34" t="n"/>
    </row>
    <row r="120" ht="14.25" customHeight="1" s="35">
      <c r="H120" s="34" t="n"/>
      <c r="I120" s="34" t="n"/>
      <c r="J120" s="34" t="n"/>
    </row>
    <row r="121" ht="14.25" customHeight="1" s="35">
      <c r="H121" s="34" t="n"/>
      <c r="I121" s="34" t="n"/>
      <c r="J121" s="34" t="n"/>
    </row>
    <row r="122" ht="14.25" customHeight="1" s="35">
      <c r="H122" s="34" t="n"/>
      <c r="I122" s="34" t="n"/>
      <c r="J122" s="34" t="n"/>
    </row>
    <row r="123" ht="14.25" customHeight="1" s="35">
      <c r="H123" s="34" t="n"/>
      <c r="I123" s="34" t="n"/>
      <c r="J123" s="34" t="n"/>
    </row>
    <row r="124" ht="14.25" customHeight="1" s="35">
      <c r="H124" s="34" t="n"/>
      <c r="I124" s="34" t="n"/>
      <c r="J124" s="34" t="n"/>
    </row>
    <row r="125" ht="14.25" customHeight="1" s="35">
      <c r="H125" s="34" t="n"/>
      <c r="I125" s="34" t="n"/>
      <c r="J125" s="34" t="n"/>
    </row>
    <row r="126" ht="14.25" customHeight="1" s="35">
      <c r="H126" s="34" t="n"/>
      <c r="I126" s="34" t="n"/>
      <c r="J126" s="34" t="n"/>
    </row>
    <row r="127" ht="14.25" customHeight="1" s="35">
      <c r="H127" s="34" t="n"/>
      <c r="I127" s="34" t="n"/>
      <c r="J127" s="34" t="n"/>
    </row>
    <row r="128" ht="14.25" customHeight="1" s="35">
      <c r="H128" s="34" t="n"/>
      <c r="I128" s="34" t="n"/>
      <c r="J128" s="34" t="n"/>
    </row>
    <row r="129" ht="14.25" customHeight="1" s="35">
      <c r="H129" s="34" t="n"/>
      <c r="I129" s="34" t="n"/>
      <c r="J129" s="34" t="n"/>
    </row>
    <row r="130" ht="14.25" customHeight="1" s="35">
      <c r="H130" s="34" t="n"/>
      <c r="I130" s="34" t="n"/>
      <c r="J130" s="34" t="n"/>
    </row>
    <row r="131" ht="14.25" customHeight="1" s="35">
      <c r="H131" s="34" t="n"/>
      <c r="I131" s="34" t="n"/>
      <c r="J131" s="34" t="n"/>
    </row>
    <row r="132" ht="14.25" customHeight="1" s="35">
      <c r="H132" s="34" t="n"/>
      <c r="I132" s="34" t="n"/>
      <c r="J132" s="34" t="n"/>
    </row>
    <row r="133" ht="14.25" customHeight="1" s="35">
      <c r="H133" s="34" t="n"/>
      <c r="I133" s="34" t="n"/>
      <c r="J133" s="34" t="n"/>
    </row>
    <row r="134" ht="14.25" customHeight="1" s="35">
      <c r="H134" s="34" t="n"/>
      <c r="I134" s="34" t="n"/>
      <c r="J134" s="34" t="n"/>
    </row>
    <row r="135" ht="14.25" customHeight="1" s="35">
      <c r="H135" s="34" t="n"/>
      <c r="I135" s="34" t="n"/>
      <c r="J135" s="34" t="n"/>
    </row>
    <row r="136" ht="14.25" customHeight="1" s="35">
      <c r="H136" s="34" t="n"/>
      <c r="I136" s="34" t="n"/>
      <c r="J136" s="34" t="n"/>
    </row>
    <row r="137" ht="14.25" customHeight="1" s="35">
      <c r="H137" s="34" t="n"/>
      <c r="I137" s="34" t="n"/>
      <c r="J137" s="34" t="n"/>
    </row>
    <row r="138" ht="14.25" customHeight="1" s="35">
      <c r="H138" s="34" t="n"/>
      <c r="I138" s="34" t="n"/>
      <c r="J138" s="34" t="n"/>
    </row>
    <row r="139" ht="14.25" customHeight="1" s="35">
      <c r="H139" s="34" t="n"/>
      <c r="I139" s="34" t="n"/>
      <c r="J139" s="34" t="n"/>
    </row>
    <row r="140" ht="14.25" customHeight="1" s="35">
      <c r="H140" s="34" t="n"/>
      <c r="I140" s="34" t="n"/>
      <c r="J140" s="34" t="n"/>
    </row>
    <row r="141" ht="14.25" customHeight="1" s="35">
      <c r="H141" s="34" t="n"/>
      <c r="I141" s="34" t="n"/>
      <c r="J141" s="34" t="n"/>
    </row>
    <row r="142" ht="14.25" customHeight="1" s="35">
      <c r="H142" s="34" t="n"/>
      <c r="I142" s="34" t="n"/>
      <c r="J142" s="34" t="n"/>
    </row>
    <row r="143" ht="14.25" customHeight="1" s="35">
      <c r="H143" s="34" t="n"/>
      <c r="I143" s="34" t="n"/>
      <c r="J143" s="34" t="n"/>
    </row>
    <row r="144" ht="14.25" customHeight="1" s="35">
      <c r="H144" s="34" t="n"/>
      <c r="I144" s="34" t="n"/>
      <c r="J144" s="34" t="n"/>
    </row>
    <row r="145" ht="14.25" customHeight="1" s="35">
      <c r="H145" s="34" t="n"/>
      <c r="I145" s="34" t="n"/>
      <c r="J145" s="34" t="n"/>
    </row>
    <row r="146" ht="14.25" customHeight="1" s="35">
      <c r="H146" s="34" t="n"/>
      <c r="I146" s="34" t="n"/>
      <c r="J146" s="34" t="n"/>
    </row>
    <row r="147" ht="14.25" customHeight="1" s="35">
      <c r="H147" s="34" t="n"/>
      <c r="I147" s="34" t="n"/>
      <c r="J147" s="34" t="n"/>
    </row>
    <row r="148" ht="14.25" customHeight="1" s="35">
      <c r="H148" s="34" t="n"/>
      <c r="I148" s="34" t="n"/>
      <c r="J148" s="34" t="n"/>
    </row>
    <row r="149" ht="14.25" customHeight="1" s="35">
      <c r="H149" s="34" t="n"/>
      <c r="I149" s="34" t="n"/>
      <c r="J149" s="34" t="n"/>
    </row>
    <row r="150" ht="14.25" customHeight="1" s="35">
      <c r="H150" s="34" t="n"/>
      <c r="I150" s="34" t="n"/>
      <c r="J150" s="34" t="n"/>
    </row>
    <row r="151" ht="14.25" customHeight="1" s="35">
      <c r="H151" s="34" t="n"/>
      <c r="I151" s="34" t="n"/>
      <c r="J151" s="34" t="n"/>
    </row>
  </sheetData>
  <sheetProtection selectLockedCells="0" selectUnlockedCells="0" sheet="1" objects="0" insertRows="1" insertHyperlinks="1" autoFilter="1" scenarios="0" formatColumns="0" deleteColumns="1" insertColumns="1" pivotTables="1" deleteRows="1" formatCells="0" formatRows="0" sort="1"/>
  <mergeCells count="63">
    <mergeCell ref="E63:G63"/>
    <mergeCell ref="A41:C41"/>
    <mergeCell ref="A46:C46"/>
    <mergeCell ref="A62:D62"/>
    <mergeCell ref="E69:G69"/>
    <mergeCell ref="E65:G65"/>
    <mergeCell ref="A38:G38"/>
    <mergeCell ref="A72:G72"/>
    <mergeCell ref="B13:G13"/>
    <mergeCell ref="A55:C55"/>
    <mergeCell ref="A63:D63"/>
    <mergeCell ref="A68:D68"/>
    <mergeCell ref="A57:F57"/>
    <mergeCell ref="A42:C42"/>
    <mergeCell ref="A44:G44"/>
    <mergeCell ref="B10:G10"/>
    <mergeCell ref="A33:C33"/>
    <mergeCell ref="A67:D67"/>
    <mergeCell ref="A47:C47"/>
    <mergeCell ref="E49:G49"/>
    <mergeCell ref="A58:D58"/>
    <mergeCell ref="A32:C32"/>
    <mergeCell ref="A48:D48"/>
    <mergeCell ref="A64:D64"/>
    <mergeCell ref="A24:G24"/>
    <mergeCell ref="E70:G70"/>
    <mergeCell ref="A53:C53"/>
    <mergeCell ref="A49:D49"/>
    <mergeCell ref="A29:C29"/>
    <mergeCell ref="A35:C35"/>
    <mergeCell ref="A73:G73"/>
    <mergeCell ref="A51:G51"/>
    <mergeCell ref="A52:C52"/>
    <mergeCell ref="A28:C28"/>
    <mergeCell ref="B20:G20"/>
    <mergeCell ref="A61:G61"/>
    <mergeCell ref="A70:D70"/>
    <mergeCell ref="B15:G19"/>
    <mergeCell ref="E66:G66"/>
    <mergeCell ref="A15:A19"/>
    <mergeCell ref="A69:D69"/>
    <mergeCell ref="A31:C31"/>
    <mergeCell ref="A40:C40"/>
    <mergeCell ref="A65:D65"/>
    <mergeCell ref="A30:C30"/>
    <mergeCell ref="A39:C39"/>
    <mergeCell ref="A25:G25"/>
    <mergeCell ref="A34:C34"/>
    <mergeCell ref="E68:G68"/>
    <mergeCell ref="A59:F59"/>
    <mergeCell ref="A66:D66"/>
    <mergeCell ref="E62:G62"/>
    <mergeCell ref="A36:C36"/>
    <mergeCell ref="B22:G22"/>
    <mergeCell ref="A27:G27"/>
    <mergeCell ref="A45:C45"/>
    <mergeCell ref="E67:G67"/>
    <mergeCell ref="E48:G48"/>
    <mergeCell ref="B12:G12"/>
    <mergeCell ref="E64:G64"/>
    <mergeCell ref="B21:G21"/>
    <mergeCell ref="A54:C54"/>
    <mergeCell ref="B11:G11"/>
  </mergeCells>
  <dataValidations count="8">
    <dataValidation sqref="E62" showDropDown="0" showInputMessage="0" showErrorMessage="0" allowBlank="1" type="list" errorStyle="stop" operator="between">
      <formula1>"PLN,EUR"</formula1>
      <formula2>0</formula2>
    </dataValidation>
    <dataValidation sqref="E63" showDropDown="0" showInputMessage="0" showErrorMessage="0" allowBlank="1" type="list" errorStyle="stop" operator="between">
      <formula1>"TAK,NIE"</formula1>
      <formula2>0</formula2>
    </dataValidation>
    <dataValidation sqref="E64" showDropDown="0" showInputMessage="0" showErrorMessage="0" allowBlank="1" type="whole" errorStyle="stop" operator="greaterThanOrEqual">
      <formula1>24</formula1>
      <formula2>0</formula2>
    </dataValidation>
    <dataValidation sqref="E65" showDropDown="0" showInputMessage="0" showErrorMessage="0" allowBlank="1" type="whole" errorStyle="stop" operator="greaterThanOrEqual">
      <formula1>36</formula1>
      <formula2>0</formula2>
    </dataValidation>
    <dataValidation sqref="E66" showDropDown="0" showInputMessage="0" showErrorMessage="0" allowBlank="1" type="whole" errorStyle="stop" operator="greaterThanOrEqual">
      <formula1>0</formula1>
      <formula2>0</formula2>
    </dataValidation>
    <dataValidation sqref="E67:E68" showDropDown="0" showInputMessage="0" showErrorMessage="0" allowBlank="1" type="decimal" errorStyle="stop" operator="greaterThanOrEqual">
      <formula1>0</formula1>
      <formula2>0</formula2>
    </dataValidation>
    <dataValidation sqref="E69" showDropDown="0" showInputMessage="0" showErrorMessage="0" allowBlank="1" type="list" errorStyle="stop" operator="between">
      <formula1>"TAK,NIE"</formula1>
      <formula2>0</formula2>
    </dataValidation>
    <dataValidation sqref="E46:F46 F29:F35 F40:F41 F53:F54" showDropDown="0" showInputMessage="0" showErrorMessage="1" allowBlank="1" errorTitle="Błędna wartość" error="Wpisz liczbę większą lub równą 0." type="decimal" operator="greaterThanOrEqual">
      <formula1>0</formula1>
    </dataValidation>
  </dataValidations>
  <printOptions horizontalCentered="0" verticalCentered="0" headings="0" gridLines="0" gridLinesSet="1"/>
  <pageMargins left="0.7" right="0.7" top="0.75" bottom="0.75"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Przemek Deżakowski</dc:creator>
  <dc:language xmlns:dc="http://purl.org/dc/elements/1.1/">en-US</dc:language>
  <dcterms:created xmlns:dcterms="http://purl.org/dc/terms/" xmlns:xsi="http://www.w3.org/2001/XMLSchema-instance" xsi:type="dcterms:W3CDTF">2026-04-16T11:23:08Z</dcterms:created>
  <dcterms:modified xmlns:dcterms="http://purl.org/dc/terms/" xmlns:xsi="http://www.w3.org/2001/XMLSchema-instance" xsi:type="dcterms:W3CDTF">2026-10-27T14:18:51Z</dcterms:modified>
  <cp:revision>1</cp:revision>
  <cp:lastPrinted>2026-09-24T11:09:15Z</cp:lastPrinted>
</cp:coreProperties>
</file>